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1 MEUS\Markets\IDEM\Pre &amp; Post trade paramenters\2020\Oct 2020_MICRO &amp; GVS &amp; BPE\"/>
    </mc:Choice>
  </mc:AlternateContent>
  <xr:revisionPtr revIDLastSave="0" documentId="13_ncr:1_{729EFE5A-71F8-441E-9273-DF78F3B8AD15}" xr6:coauthVersionLast="45" xr6:coauthVersionMax="45" xr10:uidLastSave="{00000000-0000-0000-0000-000000000000}"/>
  <bookViews>
    <workbookView xWindow="-120" yWindow="-120" windowWidth="21840" windowHeight="13140" tabRatio="890" xr2:uid="{00000000-000D-0000-FFFF-FFFF00000000}"/>
  </bookViews>
  <sheets>
    <sheet name="Cover" sheetId="6" r:id="rId1"/>
    <sheet name="Index futures &amp; options" sheetId="1" r:id="rId2"/>
    <sheet name="Stock options" sheetId="2" r:id="rId3"/>
    <sheet name="Italian stock futures" sheetId="3" r:id="rId4"/>
    <sheet name="European stock futures" sheetId="4" r:id="rId5"/>
    <sheet name="Stock dividend futures" sheetId="5" r:id="rId6"/>
    <sheet name="Commodity futures" sheetId="8" r:id="rId7"/>
    <sheet name="Reviews" sheetId="9" r:id="rId8"/>
  </sheets>
  <externalReferences>
    <externalReference r:id="rId9"/>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3" l="1"/>
  <c r="G17" i="3"/>
  <c r="F17" i="3"/>
  <c r="J21" i="2"/>
  <c r="H21" i="2"/>
  <c r="G21" i="2"/>
  <c r="B8" i="8"/>
  <c r="B9" i="8"/>
  <c r="B10" i="8"/>
  <c r="B11" i="8"/>
  <c r="B12" i="8"/>
  <c r="B13" i="8"/>
</calcChain>
</file>

<file path=xl/sharedStrings.xml><?xml version="1.0" encoding="utf-8"?>
<sst xmlns="http://schemas.openxmlformats.org/spreadsheetml/2006/main" count="717" uniqueCount="308">
  <si>
    <t>Futures e opzioni su indici azionari (le dimensioni minime sono espresse in numero di contratti standard / lotti)</t>
  </si>
  <si>
    <t>Equity index futures and options (minimum sizes are expressed in number of standard contracts / lots)</t>
  </si>
  <si>
    <t>Underlying 
ticker</t>
  </si>
  <si>
    <t>Minimum size for negotiated transactions</t>
  </si>
  <si>
    <t>Minimum size for negotiated transactions "outside BBO"</t>
  </si>
  <si>
    <t>FIB</t>
  </si>
  <si>
    <t>MINI</t>
  </si>
  <si>
    <t>FTSE MIB DIVIDEND index futures</t>
  </si>
  <si>
    <t>FDIV</t>
  </si>
  <si>
    <t>FTSE ITALIA PIR MID CAP index futures</t>
  </si>
  <si>
    <t>MCAP</t>
  </si>
  <si>
    <t>X</t>
  </si>
  <si>
    <t>MIBO</t>
  </si>
  <si>
    <t>Dimensione minima per operazioni concordate</t>
  </si>
  <si>
    <t>Dimensione minima per operazioni concordate "outside BBO"</t>
  </si>
  <si>
    <t>Opzioni su azioni (le dimensioni minime sono espresse in numero di contratti standard / lotti)</t>
  </si>
  <si>
    <t>Stock options (minimum sizes are expressed in number of standard contracts / lots)</t>
  </si>
  <si>
    <t>A2A</t>
  </si>
  <si>
    <t>ACEA</t>
  </si>
  <si>
    <t>ACE</t>
  </si>
  <si>
    <t>AMPLIFON</t>
  </si>
  <si>
    <t>AMP</t>
  </si>
  <si>
    <t>ANIMA HOLDING</t>
  </si>
  <si>
    <t>ANIM</t>
  </si>
  <si>
    <t>ATLANTIA</t>
  </si>
  <si>
    <t>ATL</t>
  </si>
  <si>
    <t>AUTOGRILL</t>
  </si>
  <si>
    <t>AGL</t>
  </si>
  <si>
    <t>AZIMUT HOLDING</t>
  </si>
  <si>
    <t>AZM</t>
  </si>
  <si>
    <t>BANCA GENERALI</t>
  </si>
  <si>
    <t>BGN</t>
  </si>
  <si>
    <t>BANCA MEDIOLANUM</t>
  </si>
  <si>
    <t>BMED</t>
  </si>
  <si>
    <t>BANCA MONTE PASCHI SIENA</t>
  </si>
  <si>
    <t>BMPS</t>
  </si>
  <si>
    <t>BANCA POPOLARE SONDRIO</t>
  </si>
  <si>
    <t>BPSO</t>
  </si>
  <si>
    <t>BANCO BPM</t>
  </si>
  <si>
    <t>BAMI</t>
  </si>
  <si>
    <t>BPER BANCA</t>
  </si>
  <si>
    <t>BPE</t>
  </si>
  <si>
    <t>BREMBO</t>
  </si>
  <si>
    <t>BRE</t>
  </si>
  <si>
    <t>BRUNELLO CUCINELLI</t>
  </si>
  <si>
    <t>BC</t>
  </si>
  <si>
    <t>BUZZI UNICEM</t>
  </si>
  <si>
    <t>BZU</t>
  </si>
  <si>
    <t>CAMPARI</t>
  </si>
  <si>
    <t>CPR</t>
  </si>
  <si>
    <t>CERV</t>
  </si>
  <si>
    <t>CNH INDUSTRIAL</t>
  </si>
  <si>
    <t>CNHI</t>
  </si>
  <si>
    <t>CIR</t>
  </si>
  <si>
    <t>CREDITO VALTELLINESE</t>
  </si>
  <si>
    <t>CVAL</t>
  </si>
  <si>
    <t>DAN</t>
  </si>
  <si>
    <t>DE' LONGHI</t>
  </si>
  <si>
    <t>DLG</t>
  </si>
  <si>
    <t>DIASORIN</t>
  </si>
  <si>
    <t>DIA</t>
  </si>
  <si>
    <t>ENEL</t>
  </si>
  <si>
    <t>ENI</t>
  </si>
  <si>
    <t>ERG</t>
  </si>
  <si>
    <t>EXOR</t>
  </si>
  <si>
    <t>EXO</t>
  </si>
  <si>
    <t>FERRARI</t>
  </si>
  <si>
    <t>RACE</t>
  </si>
  <si>
    <t>FCA</t>
  </si>
  <si>
    <t>FINECOBANK</t>
  </si>
  <si>
    <t>FBK</t>
  </si>
  <si>
    <t>GENERALI</t>
  </si>
  <si>
    <t>G</t>
  </si>
  <si>
    <t>GEOX</t>
  </si>
  <si>
    <t>GEO</t>
  </si>
  <si>
    <t>HERA</t>
  </si>
  <si>
    <t>HER</t>
  </si>
  <si>
    <t>IMA</t>
  </si>
  <si>
    <t>IP</t>
  </si>
  <si>
    <t>ISP</t>
  </si>
  <si>
    <t>INWIT</t>
  </si>
  <si>
    <t>INW</t>
  </si>
  <si>
    <t>IREN</t>
  </si>
  <si>
    <t>IRE</t>
  </si>
  <si>
    <t>ITALGAS</t>
  </si>
  <si>
    <t>IG</t>
  </si>
  <si>
    <t>JUVENTUS FOOTBALL CLUB</t>
  </si>
  <si>
    <t>JUVE</t>
  </si>
  <si>
    <t>LEONARDO</t>
  </si>
  <si>
    <t>LDO</t>
  </si>
  <si>
    <t>MEDIASET</t>
  </si>
  <si>
    <t>MS</t>
  </si>
  <si>
    <t>MEDIOBANCA</t>
  </si>
  <si>
    <t>MB</t>
  </si>
  <si>
    <t>MONCLER</t>
  </si>
  <si>
    <t>MONC</t>
  </si>
  <si>
    <t>MONDADORI EDITORE</t>
  </si>
  <si>
    <t>MN</t>
  </si>
  <si>
    <t>OVS</t>
  </si>
  <si>
    <t>PIA</t>
  </si>
  <si>
    <t>PIRC</t>
  </si>
  <si>
    <t>POSTE ITALIANE</t>
  </si>
  <si>
    <t>PST</t>
  </si>
  <si>
    <t>PRIMA INDUSTRIE</t>
  </si>
  <si>
    <t>PRI</t>
  </si>
  <si>
    <t>PRYSMIAN</t>
  </si>
  <si>
    <t>PRY</t>
  </si>
  <si>
    <t>RECORDATI</t>
  </si>
  <si>
    <t>REC</t>
  </si>
  <si>
    <t>SAFILO GROUP</t>
  </si>
  <si>
    <t>SFL</t>
  </si>
  <si>
    <t>SAIPEM</t>
  </si>
  <si>
    <t>SPM</t>
  </si>
  <si>
    <t>SALVATORE FERRAGAMO</t>
  </si>
  <si>
    <t>SFER</t>
  </si>
  <si>
    <t>SARAS</t>
  </si>
  <si>
    <t>SRS</t>
  </si>
  <si>
    <t>SRG</t>
  </si>
  <si>
    <t>STMICROELECTRONICS</t>
  </si>
  <si>
    <t>STM</t>
  </si>
  <si>
    <t>TAMBURI INVESTMENT PARTNERS</t>
  </si>
  <si>
    <t>TIP</t>
  </si>
  <si>
    <t>TECHNOGYM</t>
  </si>
  <si>
    <t>TGYM</t>
  </si>
  <si>
    <t>TIT</t>
  </si>
  <si>
    <t>TITR</t>
  </si>
  <si>
    <t>TENARIS</t>
  </si>
  <si>
    <t>TEN</t>
  </si>
  <si>
    <t>TERNA</t>
  </si>
  <si>
    <t>TRN</t>
  </si>
  <si>
    <t>TOD'S</t>
  </si>
  <si>
    <t>TOD</t>
  </si>
  <si>
    <t>UNICREDIT</t>
  </si>
  <si>
    <t>UCG</t>
  </si>
  <si>
    <t>UNIPOL</t>
  </si>
  <si>
    <t>UNI</t>
  </si>
  <si>
    <t>UNIPOLSAI</t>
  </si>
  <si>
    <t>US</t>
  </si>
  <si>
    <t>Futures su azioni italiane (le dimensioni minime sono espresse in numero di contratti standard / lotti)</t>
  </si>
  <si>
    <t>Italian stock futures (minimum sizes are expressed in number of standard contracts / lots)</t>
  </si>
  <si>
    <t>CATTOLICA ASSICURAZIONI</t>
  </si>
  <si>
    <t>CASS</t>
  </si>
  <si>
    <t>BBVA</t>
  </si>
  <si>
    <t>BANCO SANTANDER</t>
  </si>
  <si>
    <t>SANT</t>
  </si>
  <si>
    <t>BNP PARIBAS</t>
  </si>
  <si>
    <t>BNP</t>
  </si>
  <si>
    <t>DEUTSCHE BANK</t>
  </si>
  <si>
    <t>DBK</t>
  </si>
  <si>
    <t>IBERDROLA</t>
  </si>
  <si>
    <t>SOCIETE GENERALE</t>
  </si>
  <si>
    <t>GLE</t>
  </si>
  <si>
    <t>TELEFONICA</t>
  </si>
  <si>
    <t>TEF</t>
  </si>
  <si>
    <t>Futures su dividendi azionari (le dimensioni minime sono espresse in numero di contratti standard / lotti)</t>
  </si>
  <si>
    <t>Ultimo aggiornamento / Last update:</t>
  </si>
  <si>
    <t>Versione / Version:</t>
  </si>
  <si>
    <t>Maximum allowed percentage deviation from BBO for negotiated transactions "outside BBO"</t>
  </si>
  <si>
    <t>Percentuale di scostamento massima dal BBO per operazioni concordate "outside BBO"</t>
  </si>
  <si>
    <t>+/- 1%</t>
  </si>
  <si>
    <t>+/- 2%</t>
  </si>
  <si>
    <t>+/- 5%</t>
  </si>
  <si>
    <t>+/- 20%</t>
  </si>
  <si>
    <t>+/- 10%</t>
  </si>
  <si>
    <t>Nessun limite / No limit</t>
  </si>
  <si>
    <t>IDEBM</t>
  </si>
  <si>
    <t>IDEBQ</t>
  </si>
  <si>
    <t>IDEBY</t>
  </si>
  <si>
    <t>IDEPM</t>
  </si>
  <si>
    <t>IDEPQ</t>
  </si>
  <si>
    <t>IDEPY</t>
  </si>
  <si>
    <t>DWHEAT</t>
  </si>
  <si>
    <t>Futures su commodity (le dimensioni minime sono espresse in numero di contratti standard / lotti)</t>
  </si>
  <si>
    <t>Commodity futures (minimum sizes are expressed in number of standard contracts / lots)</t>
  </si>
  <si>
    <t>3.1.2018</t>
  </si>
  <si>
    <t>28.5.2018</t>
  </si>
  <si>
    <t>Minimum size for post-trade deferrals (for executed transactions)*</t>
  </si>
  <si>
    <t>10.5.2018</t>
  </si>
  <si>
    <t>Product
code</t>
  </si>
  <si>
    <t>1AXA</t>
  </si>
  <si>
    <t>1BBVA</t>
  </si>
  <si>
    <t>1SANT</t>
  </si>
  <si>
    <t>1BNP</t>
  </si>
  <si>
    <t>1DAI</t>
  </si>
  <si>
    <t>1DTE</t>
  </si>
  <si>
    <t>1ENEL</t>
  </si>
  <si>
    <t>1ENGI</t>
  </si>
  <si>
    <t>1ENI</t>
  </si>
  <si>
    <t>1G</t>
  </si>
  <si>
    <t>1ISP</t>
  </si>
  <si>
    <t>1ORA</t>
  </si>
  <si>
    <t>1SANF</t>
  </si>
  <si>
    <t>1SIE</t>
  </si>
  <si>
    <t>1GLE</t>
  </si>
  <si>
    <t>1TIT</t>
  </si>
  <si>
    <t>1TEF</t>
  </si>
  <si>
    <t>1TOT</t>
  </si>
  <si>
    <t>1UCG</t>
  </si>
  <si>
    <t>1VIV</t>
  </si>
  <si>
    <t>08.10.2018</t>
  </si>
  <si>
    <t>1FCA</t>
  </si>
  <si>
    <t>1PST</t>
  </si>
  <si>
    <t>1SRG</t>
  </si>
  <si>
    <t>1TRN</t>
  </si>
  <si>
    <t>INTESA SANPAOLO</t>
  </si>
  <si>
    <t>IBE</t>
  </si>
  <si>
    <t>REP</t>
  </si>
  <si>
    <t>1IBE</t>
  </si>
  <si>
    <t>14.01.2019</t>
  </si>
  <si>
    <t>Futures su azioni europee (le dimensioni minime sono espresse in numero di contratti standard / lotti)</t>
  </si>
  <si>
    <t>European stock futures (minimum sizes are expressed in number of standard contracts / lots)</t>
  </si>
  <si>
    <t>Stock dividend futures (minimum sizes are expressed in number of standard contracts / lots)</t>
  </si>
  <si>
    <t>Durum wheat futures</t>
  </si>
  <si>
    <t>11.03.2019</t>
  </si>
  <si>
    <t>Dimensione minima per differimento informativa post-trade contratti (deferrals)*</t>
  </si>
  <si>
    <t>27.05.2019</t>
  </si>
  <si>
    <t>NEXI</t>
  </si>
  <si>
    <t>PIRELLI &amp; C</t>
  </si>
  <si>
    <t>Effective date</t>
  </si>
  <si>
    <t>Italian power futures (baseload and peakload contracts)</t>
  </si>
  <si>
    <t>Review history</t>
  </si>
  <si>
    <r>
      <rPr>
        <sz val="10"/>
        <rFont val="Times New Roman"/>
        <family val="1"/>
      </rPr>
      <t>Questo documento riporta, ai sensi degli Art. 5.3.5</t>
    </r>
    <r>
      <rPr>
        <sz val="10"/>
        <color theme="1"/>
        <rFont val="Times New Roman"/>
        <family val="1"/>
      </rPr>
      <t xml:space="preserve"> e 5.6.3 del Regolamento dei Mercati organizzati e gestiti da Borsa Italiana S.p.A., delle relative Istruzioni e della Guida ai Parametri di Borsa Italiana: 
▪  la dimensione minima per l'esecuzione di operazioni concordate sugli strumenti derivati negoziati sul mercato IDEM
▪  la dimensione minima per l'esecuzione di operazioni concordate sugli strumenti derivati negoziati sul mercato IDEM, qualora il prezzo della proposta sia al di fuori dell'intervallo determinato dai migliori prezzi in acquisto e vendita ("BBO") al momento della ricezione dell'ordine e dell'esecuzione del relativo contratto (operazioni concordate "outside spread")
▪  lo scostamento di prezzo massimo consentito, rispetto al BBO (estremi inclusi), nel caso di operazioni concordate "outside spread"
▪  la dimensione minima al di sopra della quale è possibile ottenere il differimento (alla fine della giornata di negoziazione) della diffusione al pubblico dei dati relativi a un contratto eseguito ("deferred publication").
</t>
    </r>
    <r>
      <rPr>
        <sz val="10"/>
        <rFont val="Times New Roman"/>
        <family val="1"/>
      </rPr>
      <t>Il file include i parametri di negoziazione in vigore a partire dalla data dell'ultimo aggiornamento (*), con evidenziazione delle modifiche rispetto alla versione precedente. La revisione periodica dei parametri per l'intero mercato IDEM è prevista due volte l'anno e in occasione di interventi di rettifica a seguito di corporate actions.</t>
    </r>
  </si>
  <si>
    <r>
      <rPr>
        <sz val="10"/>
        <rFont val="Times New Roman"/>
        <family val="1"/>
      </rPr>
      <t>This document includes, according to Art. 5.3.5</t>
    </r>
    <r>
      <rPr>
        <sz val="10"/>
        <color theme="1"/>
        <rFont val="Times New Roman"/>
        <family val="1"/>
      </rPr>
      <t xml:space="preserve"> and 5.6.3 of the Rules of the Markets Organised and Managed by Borsa Italiana S.p.A., related Instructions and the Guide to Parameters of Borsa Italiana:
▪  the minimum size for the execution of negotiated transactions on derivatives contracts traded on the IDEM market
▪  the minimum size for the execution of negotiated transactions on derivatives contracts traded on the IDEM market, in case the order price is outside the interval between the best bid and offer prices ("BBO") available at order reception and trade execution (negotiated transactions "outside spread")
▪  the maximum permitted price deviation from the BBO (extremes included), for negotiated transactions "outside spread"
▪  the minimum size above which it is possible to obtain a delay to the immediate dissemination of trade details to the public, to the end of the trading day ("min. size for deferrals").
</t>
    </r>
    <r>
      <rPr>
        <sz val="10"/>
        <rFont val="Times New Roman"/>
        <family val="1"/>
      </rPr>
      <t>This file contains the trading parameters that are effective from the date of the Last update (*), with indication of changes in comparison to the previous version. The periodic revision of these parameters for the whole IDEM market is scheduled twice a year, and in case of adjustments of derivatives contracts following corporate actions.</t>
    </r>
  </si>
  <si>
    <t>22.07.2019</t>
  </si>
  <si>
    <r>
      <t xml:space="preserve">Italian power baseload futures </t>
    </r>
    <r>
      <rPr>
        <i/>
        <sz val="10"/>
        <rFont val="Times New Roman"/>
        <family val="1"/>
      </rPr>
      <t>(monthly delivery period)</t>
    </r>
  </si>
  <si>
    <r>
      <t xml:space="preserve">Italian power baseload futures </t>
    </r>
    <r>
      <rPr>
        <i/>
        <sz val="10"/>
        <rFont val="Times New Roman"/>
        <family val="1"/>
      </rPr>
      <t>(quarterly delivery period)</t>
    </r>
  </si>
  <si>
    <r>
      <t xml:space="preserve">Italian power baseload futures </t>
    </r>
    <r>
      <rPr>
        <i/>
        <sz val="10"/>
        <rFont val="Times New Roman"/>
        <family val="1"/>
      </rPr>
      <t>(yearly delivery period)</t>
    </r>
  </si>
  <si>
    <r>
      <t xml:space="preserve">Italian power peakload futures </t>
    </r>
    <r>
      <rPr>
        <i/>
        <sz val="10"/>
        <rFont val="Times New Roman"/>
        <family val="1"/>
      </rPr>
      <t>(monthly delivery period)</t>
    </r>
  </si>
  <si>
    <r>
      <t xml:space="preserve">Italian power peakload futures </t>
    </r>
    <r>
      <rPr>
        <i/>
        <sz val="10"/>
        <rFont val="Times New Roman"/>
        <family val="1"/>
      </rPr>
      <t>(quarterly delivery period)</t>
    </r>
  </si>
  <si>
    <r>
      <t xml:space="preserve">Italian power peakload futures </t>
    </r>
    <r>
      <rPr>
        <i/>
        <sz val="10"/>
        <rFont val="Times New Roman"/>
        <family val="1"/>
      </rPr>
      <t>(yearly delivery period)</t>
    </r>
  </si>
  <si>
    <t>23.09.2019</t>
  </si>
  <si>
    <t>ASTM</t>
  </si>
  <si>
    <t>AT</t>
  </si>
  <si>
    <t>BANCA IFIS</t>
  </si>
  <si>
    <t>IF</t>
  </si>
  <si>
    <t>FALCK RENEWABLES</t>
  </si>
  <si>
    <t>FKR</t>
  </si>
  <si>
    <t>FINCANTIERI</t>
  </si>
  <si>
    <t>FCT</t>
  </si>
  <si>
    <t>MAIRE TECNIMONT</t>
  </si>
  <si>
    <t>MT</t>
  </si>
  <si>
    <t>MERCATO IDEM / IDEM MARKET
DIMENSIONE MINIMA PER i) OPERAZIONI CONCORDATE, ii) OPERAZIONI CONCORDATE "OUTSIDE BBO" E iii) DIFFERIMENTO INFORMATIVA POST-TRADE CONTRATTI /
MINIMUM SIZE FOR i) NEGOTIATED TRANSACTIONS, ii) NEGOTIATED TRANSACTIONS "OUTSIDE BBO" AND iii) POST-TRADE DEFERRALS</t>
  </si>
  <si>
    <t>21.09.2020</t>
  </si>
  <si>
    <t>Prodotto</t>
  </si>
  <si>
    <t>Product</t>
  </si>
  <si>
    <t>Codice prodotto</t>
  </si>
  <si>
    <t>Dimensione minima per differimento informativa post-trade contratti (deferrals)</t>
  </si>
  <si>
    <t>Minimum size for post-trade deferrals (for executed transactions)</t>
  </si>
  <si>
    <t>FTSE MIB index futures (FIB)</t>
  </si>
  <si>
    <t>FTSE MIB index minifutures (miniFIB)</t>
  </si>
  <si>
    <t>MICRO</t>
  </si>
  <si>
    <t>FTSE MIB index options (MIBO)</t>
  </si>
  <si>
    <t>Sottostante</t>
  </si>
  <si>
    <t>Ticker sottostante</t>
  </si>
  <si>
    <t>Underlying</t>
  </si>
  <si>
    <t>CERVED GROUP</t>
  </si>
  <si>
    <t>DANIELI &amp; C</t>
  </si>
  <si>
    <t>FIAT CHRYSLER AUTOMOBILES</t>
  </si>
  <si>
    <t>GVS</t>
  </si>
  <si>
    <t>INTERPUMP GROUP</t>
  </si>
  <si>
    <t>PIAGGIO &amp; C</t>
  </si>
  <si>
    <t>SNAM</t>
  </si>
  <si>
    <t>TELECOM ITALIA</t>
  </si>
  <si>
    <t>TELECOM ITALIA RSP</t>
  </si>
  <si>
    <t>REPSOL</t>
  </si>
  <si>
    <t>ASSICURAZIONI GENERALI DIVIDEND</t>
  </si>
  <si>
    <t>AXA DIVIDEND</t>
  </si>
  <si>
    <t>BANCO BILBAO VIZCAYA ARGENTARIA DIVIDEND</t>
  </si>
  <si>
    <t>BANCO SANTANDER DIVIDEND</t>
  </si>
  <si>
    <t>BNP DIVIDEND</t>
  </si>
  <si>
    <t>DAIMLER DIVIDEND</t>
  </si>
  <si>
    <t>DEUTSCHE TELEKOM DIVIDEND</t>
  </si>
  <si>
    <t>ENEL DIVIDEND</t>
  </si>
  <si>
    <t>ENGIE DIVIDEND</t>
  </si>
  <si>
    <t>ENI DIVIDEND</t>
  </si>
  <si>
    <t>FIAT CHRYSLER AUTOMOBILES DIVIDEND</t>
  </si>
  <si>
    <t>IBERDROLA DIVIDEND</t>
  </si>
  <si>
    <t>INTESA SANPAOLO DIVIDEND</t>
  </si>
  <si>
    <t>ORANGE DIVIDEND</t>
  </si>
  <si>
    <t>POSTE ITALIANE DIVIDEND</t>
  </si>
  <si>
    <t>SANOFI-AVENTIS DIVIDEND</t>
  </si>
  <si>
    <t>SIEMENS DIVIDEND</t>
  </si>
  <si>
    <t>SNAM DIVIDEND</t>
  </si>
  <si>
    <t>SOCGEN DIVIDEND</t>
  </si>
  <si>
    <t>TELECOM ITALIA DIVIDEND</t>
  </si>
  <si>
    <t>TELEFONICA DIVIDEND</t>
  </si>
  <si>
    <t>TERNA DIVIDEND</t>
  </si>
  <si>
    <t>TOTAL DIVIDEND</t>
  </si>
  <si>
    <t>UNICREDIT DIVIDEND</t>
  </si>
  <si>
    <t>VIVENDI DIVIDEND</t>
  </si>
  <si>
    <t>All</t>
  </si>
  <si>
    <t>Reviews</t>
  </si>
  <si>
    <t>Corporate actions in H1 2018</t>
  </si>
  <si>
    <t>Annual review</t>
  </si>
  <si>
    <t>Semi-annual review</t>
  </si>
  <si>
    <t>Corporate actions and new derivatives contracts listing</t>
  </si>
  <si>
    <t>Updated minimum size for negotiated transactions and post-trade deferrals</t>
  </si>
  <si>
    <t>New derivatives contracts listing</t>
  </si>
  <si>
    <t>Scadenze settimanali</t>
  </si>
  <si>
    <t>Weekly expiries</t>
  </si>
  <si>
    <t>European style contracts (cash and/or physical settled)</t>
  </si>
  <si>
    <t>Contratti con stile Europeo (cash e/o physical settled)</t>
  </si>
  <si>
    <t>Contratti cash settled</t>
  </si>
  <si>
    <t>Cash settled contracts</t>
  </si>
  <si>
    <t>5.10.2020</t>
  </si>
  <si>
    <t>Corporate action and new derivatives contracts listing</t>
  </si>
  <si>
    <t>* Effective from 19 October 2020</t>
  </si>
  <si>
    <t>FTSE MIB index microfutures (microFIB)*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</si>
</sst>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quot;€&quot;\ * #,##0.00_-;\-&quot;€&quot;\ * #,##0.00_-;_-&quot;€&quot;\ * &quot;-&quot;??_-;_-@_-"/>
    <numFmt numFmtId="167" formatCode="_-* #,##0_-;\-* #,##0_-;_-* &quot;-&quot;??_-;_-@_-"/>
    <numFmt numFmtId="168" formatCode="_(* #,##0_);_(* \(#,##0\);_(* &quot;-&quot;_);_(@_)"/>
    <numFmt numFmtId="169" formatCode="_-* #,##0.00\ _€_-;\-* #,##0.00\ _€_-;_-* &quot;-&quot;??\ _€_-;_-@_-"/>
    <numFmt numFmtId="170" formatCode="_-[$€]* #,##0.00_-;\-[$€]* #,##0.00_-;_-[$€]* &quot;-&quot;??_-;_-@_-"/>
    <numFmt numFmtId="171" formatCode="_-* #,##0.00\ &quot;€&quot;_-;\-* #,##0.00\ &quot;€&quot;_-;_-* &quot;-&quot;??\ &quot;€&quot;_-;_-@_-"/>
    <numFmt numFmtId="172" formatCode="_(&quot;$&quot;* #,##0_);_(&quot;$&quot;* \(#,##0\);_(&quot;$&quot;* &quot;-&quot;_);_(@_)"/>
    <numFmt numFmtId="173" formatCode="#,##0_ ;\-#,##0\ "/>
    <numFmt numFmtId="174" formatCode="dd\ mmmyy"/>
    <numFmt numFmtId="175" formatCode="dd\ mmmyy\ hh:mm"/>
    <numFmt numFmtId="176" formatCode="[$-F400]h:mm:ss\ AM/PM"/>
    <numFmt numFmtId="177" formatCode="dd/mm/yy"/>
    <numFmt numFmtId="178" formatCode="mmm\-yyyy"/>
    <numFmt numFmtId="179" formatCode="[$-F800]dddd\,\ mmmm\ dd\,\ yyyy"/>
  </numFmts>
  <fonts count="73">
    <font>
      <sz val="11"/>
      <color theme="1"/>
      <name val="Calibri"/>
      <family val="2"/>
      <scheme val="minor"/>
    </font>
    <font>
      <sz val="11"/>
      <color theme="1"/>
      <name val="Calibri"/>
      <family val="2"/>
      <scheme val="minor"/>
    </font>
    <font>
      <sz val="10"/>
      <color theme="1"/>
      <name val="Times New Roman"/>
      <family val="1"/>
    </font>
    <font>
      <b/>
      <sz val="12"/>
      <name val="Times New Roman"/>
      <family val="1"/>
    </font>
    <font>
      <b/>
      <sz val="10"/>
      <name val="Times New Roman"/>
      <family val="1"/>
    </font>
    <font>
      <b/>
      <sz val="10"/>
      <color theme="0"/>
      <name val="Times New Roman"/>
      <family val="1"/>
    </font>
    <font>
      <b/>
      <sz val="10"/>
      <color theme="1"/>
      <name val="Times New Roman"/>
      <family val="1"/>
    </font>
    <font>
      <sz val="10"/>
      <name val="Times New Roman"/>
      <family val="1"/>
    </font>
    <font>
      <sz val="10"/>
      <name val="Arial"/>
      <family val="2"/>
    </font>
    <font>
      <sz val="9"/>
      <color theme="1"/>
      <name val="Arial"/>
      <family val="2"/>
    </font>
    <font>
      <sz val="10"/>
      <color indexed="8"/>
      <name val="Arial"/>
      <family val="2"/>
    </font>
    <font>
      <sz val="11"/>
      <color indexed="16"/>
      <name val="Calibri"/>
      <family val="2"/>
      <charset val="1"/>
    </font>
    <font>
      <sz val="11"/>
      <color indexed="17"/>
      <name val="Calibri"/>
      <family val="2"/>
      <charset val="1"/>
    </font>
    <font>
      <sz val="11"/>
      <color indexed="19"/>
      <name val="Calibri"/>
      <family val="2"/>
      <charset val="1"/>
    </font>
    <font>
      <sz val="11"/>
      <color indexed="8"/>
      <name val="Calibri"/>
      <family val="2"/>
      <charset val="1"/>
    </font>
    <font>
      <u/>
      <sz val="11"/>
      <color theme="10"/>
      <name val="Calibri"/>
      <family val="2"/>
      <scheme val="minor"/>
    </font>
    <font>
      <sz val="11"/>
      <color theme="1"/>
      <name val="Calibri"/>
      <family val="2"/>
      <charset val="161"/>
      <scheme val="minor"/>
    </font>
    <font>
      <sz val="10"/>
      <name val="Verdana"/>
      <family val="2"/>
    </font>
    <font>
      <sz val="11"/>
      <color indexed="8"/>
      <name val="Calibri"/>
      <family val="2"/>
    </font>
    <font>
      <sz val="10"/>
      <name val="NewsGoth Dm BT"/>
      <family val="2"/>
    </font>
    <font>
      <b/>
      <sz val="12"/>
      <name val="NewsGoth BT"/>
      <family val="2"/>
    </font>
    <font>
      <b/>
      <sz val="10"/>
      <color rgb="FFFF0000"/>
      <name val="Times New Roman"/>
      <family val="1"/>
    </font>
    <font>
      <i/>
      <sz val="10"/>
      <name val="Times New Roman"/>
      <family val="1"/>
    </font>
    <font>
      <sz val="11"/>
      <color theme="1"/>
      <name val="Times New Roman"/>
      <family val="1"/>
    </font>
    <font>
      <sz val="10"/>
      <color rgb="FFFF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u/>
      <sz val="10"/>
      <color indexed="12"/>
      <name val="Arial"/>
      <family val="2"/>
    </font>
    <font>
      <b/>
      <sz val="18"/>
      <color indexed="56"/>
      <name val="Cambria"/>
      <family val="2"/>
    </font>
    <font>
      <sz val="11"/>
      <color indexed="9"/>
      <name val="Calibri"/>
      <family val="2"/>
    </font>
    <font>
      <sz val="9"/>
      <name val="Tahoma"/>
      <family val="2"/>
    </font>
    <font>
      <sz val="11"/>
      <color indexed="20"/>
      <name val="Calibri"/>
      <family val="2"/>
    </font>
    <font>
      <b/>
      <sz val="12"/>
      <color indexed="61"/>
      <name val="Tahoma"/>
      <family val="2"/>
    </font>
    <font>
      <b/>
      <sz val="9"/>
      <color indexed="12"/>
      <name val="Tahoma"/>
      <family val="2"/>
    </font>
    <font>
      <b/>
      <sz val="11"/>
      <color indexed="52"/>
      <name val="Calibri"/>
      <family val="2"/>
    </font>
    <font>
      <b/>
      <sz val="11"/>
      <color indexed="9"/>
      <name val="Calibri"/>
      <family val="2"/>
    </font>
    <font>
      <b/>
      <sz val="9"/>
      <name val="Tahoma"/>
      <family val="2"/>
    </font>
    <font>
      <i/>
      <sz val="11"/>
      <color indexed="23"/>
      <name val="Calibri"/>
      <family val="2"/>
    </font>
    <font>
      <sz val="11"/>
      <color indexed="17"/>
      <name val="Calibri"/>
      <family val="2"/>
    </font>
    <font>
      <b/>
      <sz val="9"/>
      <color indexed="42"/>
      <name val="Tahoma"/>
      <family val="2"/>
    </font>
    <font>
      <b/>
      <sz val="15"/>
      <color indexed="56"/>
      <name val="Calibri"/>
      <family val="2"/>
    </font>
    <font>
      <b/>
      <sz val="13"/>
      <color indexed="56"/>
      <name val="Calibri"/>
      <family val="2"/>
    </font>
    <font>
      <b/>
      <sz val="11"/>
      <color indexed="56"/>
      <name val="Calibri"/>
      <family val="2"/>
    </font>
    <font>
      <b/>
      <sz val="9"/>
      <color indexed="20"/>
      <name val="Tahoma"/>
      <family val="2"/>
    </font>
    <font>
      <b/>
      <sz val="9"/>
      <color indexed="63"/>
      <name val="Tahoma"/>
      <family val="2"/>
    </font>
    <font>
      <sz val="11"/>
      <color indexed="52"/>
      <name val="Calibri"/>
      <family val="2"/>
    </font>
    <font>
      <b/>
      <sz val="12"/>
      <color indexed="20"/>
      <name val="Tahoma"/>
      <family val="2"/>
    </font>
    <font>
      <sz val="11"/>
      <color indexed="60"/>
      <name val="Calibri"/>
      <family val="2"/>
    </font>
    <font>
      <b/>
      <sz val="11"/>
      <color indexed="63"/>
      <name val="Calibri"/>
      <family val="2"/>
    </font>
    <font>
      <sz val="9"/>
      <name val="NewsGoth Lt BT"/>
      <family val="2"/>
    </font>
    <font>
      <b/>
      <sz val="11"/>
      <color indexed="8"/>
      <name val="Calibri"/>
      <family val="2"/>
    </font>
    <font>
      <sz val="11"/>
      <color indexed="10"/>
      <name val="Calibri"/>
      <family val="2"/>
    </font>
    <font>
      <sz val="10"/>
      <color rgb="FF006100"/>
      <name val="Arial"/>
      <family val="2"/>
    </font>
    <font>
      <sz val="11"/>
      <color theme="1" tint="9.9948118533890809E-2"/>
      <name val="Arial"/>
      <family val="2"/>
    </font>
    <font>
      <sz val="11"/>
      <color indexed="62"/>
      <name val="Calibri"/>
      <family val="2"/>
    </font>
    <font>
      <sz val="8"/>
      <name val="Verdana"/>
      <family val="2"/>
    </font>
    <font>
      <b/>
      <i/>
      <sz val="10"/>
      <name val="Arial"/>
      <family val="2"/>
    </font>
    <font>
      <b/>
      <i/>
      <sz val="10"/>
      <color rgb="FFFF0000"/>
      <name val="Times New Roman"/>
      <family val="1"/>
    </font>
  </fonts>
  <fills count="7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rgb="FF000000"/>
      </patternFill>
    </fill>
    <fill>
      <patternFill patternType="solid">
        <fgColor theme="0" tint="-0.14999847407452621"/>
        <bgColor indexed="64"/>
      </patternFill>
    </fill>
    <fill>
      <patternFill patternType="solid">
        <fgColor rgb="FFFFFFCC"/>
      </patternFill>
    </fill>
    <fill>
      <patternFill patternType="solid">
        <fgColor indexed="47"/>
        <bgColor indexed="45"/>
      </patternFill>
    </fill>
    <fill>
      <patternFill patternType="solid">
        <fgColor indexed="42"/>
        <bgColor indexed="27"/>
      </patternFill>
    </fill>
    <fill>
      <patternFill patternType="solid">
        <fgColor indexed="29"/>
        <bgColor indexed="52"/>
      </patternFill>
    </fill>
    <fill>
      <patternFill patternType="solid">
        <fgColor indexed="26"/>
        <bgColor indexed="4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55"/>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indexed="46"/>
        <bgColor indexed="64"/>
      </patternFill>
    </fill>
    <fill>
      <patternFill patternType="solid">
        <fgColor indexed="41"/>
        <bgColor indexed="64"/>
      </patternFill>
    </fill>
    <fill>
      <patternFill patternType="solid">
        <fgColor indexed="23"/>
        <bgColor indexed="64"/>
      </patternFill>
    </fill>
    <fill>
      <patternFill patternType="solid">
        <fgColor indexed="47"/>
        <bgColor indexed="64"/>
      </patternFill>
    </fill>
    <fill>
      <patternFill patternType="solid">
        <fgColor indexed="43"/>
      </patternFill>
    </fill>
    <fill>
      <patternFill patternType="solid">
        <fgColor indexed="42"/>
        <bgColor indexed="64"/>
      </patternFill>
    </fill>
  </fills>
  <borders count="36">
    <border>
      <left/>
      <right/>
      <top/>
      <bottom/>
      <diagonal/>
    </border>
    <border>
      <left/>
      <right/>
      <top/>
      <bottom style="thin">
        <color indexed="64"/>
      </bottom>
      <diagonal/>
    </border>
    <border>
      <left/>
      <right/>
      <top/>
      <bottom style="medium">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0"/>
      </left>
      <right style="thin">
        <color indexed="20"/>
      </right>
      <top style="thin">
        <color indexed="20"/>
      </top>
      <bottom style="thin">
        <color indexed="2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hair">
        <color indexed="22"/>
      </top>
      <bottom/>
      <diagonal/>
    </border>
    <border>
      <left/>
      <right/>
      <top style="thin">
        <color indexed="62"/>
      </top>
      <bottom style="double">
        <color indexed="62"/>
      </bottom>
      <diagonal/>
    </border>
  </borders>
  <cellStyleXfs count="646">
    <xf numFmtId="0" fontId="0" fillId="0" borderId="0"/>
    <xf numFmtId="165" fontId="1" fillId="0" borderId="0" applyFont="0" applyFill="0" applyBorder="0" applyAlignment="0" applyProtection="0"/>
    <xf numFmtId="168" fontId="8"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9" fillId="0" borderId="0" applyFont="0" applyFill="0" applyBorder="0" applyAlignment="0" applyProtection="0"/>
    <xf numFmtId="0" fontId="10" fillId="0" borderId="9" applyNumberFormat="0"/>
    <xf numFmtId="165" fontId="1" fillId="0" borderId="0" applyFont="0" applyFill="0" applyBorder="0" applyAlignment="0" applyProtection="0"/>
    <xf numFmtId="170" fontId="8" fillId="0" borderId="0" applyFont="0" applyFill="0" applyBorder="0" applyAlignment="0" applyProtection="0"/>
    <xf numFmtId="0" fontId="11" fillId="7" borderId="0"/>
    <xf numFmtId="0" fontId="12" fillId="8" borderId="0"/>
    <xf numFmtId="0" fontId="13" fillId="9" borderId="0"/>
    <xf numFmtId="0" fontId="14" fillId="0" borderId="0"/>
    <xf numFmtId="0" fontId="14" fillId="10" borderId="10"/>
    <xf numFmtId="0" fontId="15" fillId="0" borderId="0" applyNumberFormat="0" applyFill="0" applyBorder="0" applyAlignment="0" applyProtection="0"/>
    <xf numFmtId="168" fontId="10" fillId="0" borderId="0" applyFont="0" applyFill="0" applyBorder="0" applyAlignment="0" applyProtection="0"/>
    <xf numFmtId="169" fontId="1" fillId="0" borderId="0" applyFont="0" applyFill="0" applyBorder="0" applyAlignment="0" applyProtection="0"/>
    <xf numFmtId="169" fontId="9"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0" fontId="1" fillId="0" borderId="0"/>
    <xf numFmtId="0" fontId="9" fillId="0" borderId="0"/>
    <xf numFmtId="0" fontId="1" fillId="0" borderId="0"/>
    <xf numFmtId="0" fontId="1" fillId="0" borderId="0"/>
    <xf numFmtId="0" fontId="10"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9" fillId="0" borderId="0"/>
    <xf numFmtId="0" fontId="1" fillId="0" borderId="0"/>
    <xf numFmtId="0" fontId="1" fillId="0" borderId="0"/>
    <xf numFmtId="0" fontId="16" fillId="0" borderId="0"/>
    <xf numFmtId="0" fontId="16" fillId="0" borderId="0"/>
    <xf numFmtId="0" fontId="16" fillId="0" borderId="0"/>
    <xf numFmtId="0" fontId="16" fillId="0" borderId="0"/>
    <xf numFmtId="0" fontId="8" fillId="0" borderId="0"/>
    <xf numFmtId="0" fontId="1" fillId="0" borderId="0"/>
    <xf numFmtId="0" fontId="1" fillId="0" borderId="0"/>
    <xf numFmtId="0" fontId="17" fillId="0" borderId="0"/>
    <xf numFmtId="0" fontId="1" fillId="0" borderId="0"/>
    <xf numFmtId="0" fontId="1" fillId="6" borderId="8" applyNumberFormat="0" applyFont="0" applyAlignment="0" applyProtection="0"/>
    <xf numFmtId="9" fontId="18"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Protection="0"/>
    <xf numFmtId="0" fontId="20" fillId="0" borderId="0" applyNumberFormat="0" applyFill="0" applyBorder="0" applyProtection="0">
      <alignment vertical="top"/>
    </xf>
    <xf numFmtId="172" fontId="10" fillId="0" borderId="0" applyFon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21" applyNumberFormat="0" applyAlignment="0" applyProtection="0"/>
    <xf numFmtId="0" fontId="33" fillId="15" borderId="22" applyNumberFormat="0" applyAlignment="0" applyProtection="0"/>
    <xf numFmtId="0" fontId="34" fillId="15" borderId="21" applyNumberFormat="0" applyAlignment="0" applyProtection="0"/>
    <xf numFmtId="0" fontId="35" fillId="0" borderId="23" applyNumberFormat="0" applyFill="0" applyAlignment="0" applyProtection="0"/>
    <xf numFmtId="0" fontId="36" fillId="16" borderId="24" applyNumberFormat="0" applyAlignment="0" applyProtection="0"/>
    <xf numFmtId="0" fontId="37" fillId="0" borderId="0" applyNumberFormat="0" applyFill="0" applyBorder="0" applyAlignment="0" applyProtection="0"/>
    <xf numFmtId="0" fontId="1" fillId="6" borderId="8" applyNumberFormat="0" applyFont="0" applyAlignment="0" applyProtection="0"/>
    <xf numFmtId="0" fontId="38" fillId="0" borderId="0" applyNumberFormat="0" applyFill="0" applyBorder="0" applyAlignment="0" applyProtection="0"/>
    <xf numFmtId="0" fontId="39" fillId="0" borderId="25" applyNumberFormat="0" applyFill="0" applyAlignment="0" applyProtection="0"/>
    <xf numFmtId="0" fontId="4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0" fillId="40" borderId="0" applyNumberFormat="0" applyBorder="0" applyAlignment="0" applyProtection="0"/>
    <xf numFmtId="0" fontId="44" fillId="59" borderId="0" applyNumberFormat="0" applyBorder="0" applyAlignment="0" applyProtection="0"/>
    <xf numFmtId="0" fontId="41" fillId="26" borderId="0" applyNumberFormat="0" applyBorder="0" applyAlignment="0" applyProtection="0"/>
    <xf numFmtId="0" fontId="44" fillId="58" borderId="0" applyNumberFormat="0" applyBorder="0" applyAlignment="0" applyProtection="0"/>
    <xf numFmtId="178" fontId="70" fillId="0" borderId="0"/>
    <xf numFmtId="0" fontId="8" fillId="0" borderId="0">
      <alignment wrapText="1"/>
    </xf>
    <xf numFmtId="178" fontId="70" fillId="0" borderId="0"/>
    <xf numFmtId="177" fontId="42" fillId="0" borderId="3" applyFill="0" applyProtection="0">
      <alignment horizontal="right"/>
    </xf>
    <xf numFmtId="164" fontId="1" fillId="0" borderId="0" applyFont="0" applyFill="0" applyBorder="0" applyAlignment="0" applyProtection="0"/>
    <xf numFmtId="0" fontId="8" fillId="0" borderId="0"/>
    <xf numFmtId="0" fontId="41" fillId="26" borderId="0" applyNumberFormat="0" applyBorder="0" applyAlignment="0" applyProtection="0"/>
    <xf numFmtId="0" fontId="18" fillId="51" borderId="0" applyNumberFormat="0" applyBorder="0" applyAlignment="0" applyProtection="0"/>
    <xf numFmtId="0" fontId="44" fillId="52"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4" fillId="56" borderId="0" applyNumberFormat="0" applyBorder="0" applyAlignment="0" applyProtection="0"/>
    <xf numFmtId="0" fontId="41" fillId="26" borderId="0" applyNumberFormat="0" applyBorder="0" applyAlignment="0" applyProtection="0"/>
    <xf numFmtId="0" fontId="44" fillId="55" borderId="0" applyNumberFormat="0" applyBorder="0" applyAlignment="0" applyProtection="0"/>
    <xf numFmtId="0" fontId="18" fillId="48" borderId="0" applyNumberFormat="0" applyBorder="0" applyAlignment="0" applyProtection="0"/>
    <xf numFmtId="0" fontId="44" fillId="62"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18" fillId="47" borderId="0" applyNumberFormat="0" applyBorder="0" applyAlignment="0" applyProtection="0"/>
    <xf numFmtId="0" fontId="41" fillId="26" borderId="0" applyNumberFormat="0" applyBorder="0" applyAlignment="0" applyProtection="0"/>
    <xf numFmtId="165" fontId="41" fillId="0" borderId="0" applyFont="0" applyFill="0" applyBorder="0" applyAlignment="0" applyProtection="0"/>
    <xf numFmtId="0" fontId="41" fillId="26" borderId="0" applyNumberFormat="0" applyBorder="0" applyAlignment="0" applyProtection="0"/>
    <xf numFmtId="0" fontId="44" fillId="57" borderId="0" applyNumberFormat="0" applyBorder="0" applyAlignment="0" applyProtection="0"/>
    <xf numFmtId="0" fontId="44" fillId="60" borderId="0" applyNumberFormat="0" applyBorder="0" applyAlignment="0" applyProtection="0"/>
    <xf numFmtId="0" fontId="41" fillId="26" borderId="0" applyNumberFormat="0" applyBorder="0" applyAlignment="0" applyProtection="0"/>
    <xf numFmtId="0" fontId="49" fillId="50" borderId="26" applyNumberFormat="0" applyAlignment="0" applyProtection="0"/>
    <xf numFmtId="0" fontId="41" fillId="26" borderId="0" applyNumberFormat="0" applyBorder="0" applyAlignment="0" applyProtection="0"/>
    <xf numFmtId="0" fontId="48" fillId="65" borderId="0"/>
    <xf numFmtId="0" fontId="41" fillId="26" borderId="0" applyNumberFormat="0" applyBorder="0" applyAlignment="0" applyProtection="0"/>
    <xf numFmtId="0" fontId="41" fillId="0" borderId="0"/>
    <xf numFmtId="0" fontId="18" fillId="51" borderId="0" applyNumberFormat="0" applyBorder="0" applyAlignment="0" applyProtection="0"/>
    <xf numFmtId="0" fontId="18" fillId="48" borderId="0" applyNumberFormat="0" applyBorder="0" applyAlignment="0" applyProtection="0"/>
    <xf numFmtId="0" fontId="18" fillId="53" borderId="0" applyNumberFormat="0" applyBorder="0" applyAlignment="0" applyProtection="0"/>
    <xf numFmtId="0" fontId="18" fillId="52" borderId="0" applyNumberFormat="0" applyBorder="0" applyAlignment="0" applyProtection="0"/>
    <xf numFmtId="0" fontId="41" fillId="26" borderId="0" applyNumberFormat="0" applyBorder="0" applyAlignment="0" applyProtection="0"/>
    <xf numFmtId="0" fontId="44" fillId="57" borderId="0" applyNumberFormat="0" applyBorder="0" applyAlignment="0" applyProtection="0"/>
    <xf numFmtId="0" fontId="45" fillId="63" borderId="0"/>
    <xf numFmtId="0" fontId="41" fillId="26" borderId="0" applyNumberFormat="0" applyBorder="0" applyAlignment="0" applyProtection="0"/>
    <xf numFmtId="0" fontId="44" fillId="55" borderId="0" applyNumberFormat="0" applyBorder="0" applyAlignment="0" applyProtection="0"/>
    <xf numFmtId="0" fontId="44" fillId="61" borderId="0" applyNumberFormat="0" applyBorder="0" applyAlignment="0" applyProtection="0"/>
    <xf numFmtId="0" fontId="41" fillId="26" borderId="0" applyNumberFormat="0" applyBorder="0" applyAlignment="0" applyProtection="0"/>
    <xf numFmtId="0" fontId="44" fillId="53"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18" fillId="43" borderId="0" applyNumberFormat="0" applyBorder="0" applyAlignment="0" applyProtection="0"/>
    <xf numFmtId="0" fontId="47" fillId="64" borderId="0">
      <alignment vertical="center"/>
    </xf>
    <xf numFmtId="0" fontId="41" fillId="26" borderId="0" applyNumberFormat="0" applyBorder="0" applyAlignment="0" applyProtection="0"/>
    <xf numFmtId="0" fontId="50" fillId="42" borderId="27" applyNumberFormat="0" applyAlignment="0" applyProtection="0"/>
    <xf numFmtId="0" fontId="46" fillId="45" borderId="0" applyNumberFormat="0" applyBorder="0" applyAlignment="0" applyProtection="0"/>
    <xf numFmtId="0" fontId="48" fillId="65" borderId="0"/>
    <xf numFmtId="0" fontId="41" fillId="26" borderId="0" applyNumberFormat="0" applyBorder="0" applyAlignment="0" applyProtection="0"/>
    <xf numFmtId="0" fontId="18" fillId="44" borderId="0" applyNumberFormat="0" applyBorder="0" applyAlignment="0" applyProtection="0"/>
    <xf numFmtId="0" fontId="18" fillId="49" borderId="0" applyNumberFormat="0" applyBorder="0" applyAlignment="0" applyProtection="0"/>
    <xf numFmtId="0" fontId="41" fillId="26" borderId="0" applyNumberFormat="0" applyBorder="0" applyAlignment="0" applyProtection="0"/>
    <xf numFmtId="0" fontId="18" fillId="54" borderId="0" applyNumberFormat="0" applyBorder="0" applyAlignment="0" applyProtection="0"/>
    <xf numFmtId="0" fontId="18" fillId="45" borderId="0" applyNumberFormat="0" applyBorder="0" applyAlignment="0" applyProtection="0"/>
    <xf numFmtId="0" fontId="41" fillId="26" borderId="0" applyNumberFormat="0" applyBorder="0" applyAlignment="0" applyProtection="0"/>
    <xf numFmtId="165" fontId="4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45" fillId="66" borderId="0">
      <protection locked="0"/>
    </xf>
    <xf numFmtId="174" fontId="45" fillId="0" borderId="0" applyFont="0" applyFill="0" applyBorder="0" applyAlignment="0" applyProtection="0"/>
    <xf numFmtId="175" fontId="51" fillId="65" borderId="0" applyFont="0" applyFill="0" applyBorder="0" applyAlignment="0" applyProtection="0">
      <alignment vertical="center"/>
    </xf>
    <xf numFmtId="0" fontId="52" fillId="0" borderId="0" applyNumberFormat="0" applyFill="0" applyBorder="0" applyAlignment="0" applyProtection="0"/>
    <xf numFmtId="0" fontId="67" fillId="11" borderId="0" applyNumberFormat="0" applyBorder="0" applyAlignment="0" applyProtection="0"/>
    <xf numFmtId="0" fontId="53" fillId="47" borderId="0" applyNumberFormat="0" applyBorder="0" applyAlignment="0" applyProtection="0"/>
    <xf numFmtId="0" fontId="67" fillId="11" borderId="0" applyNumberFormat="0" applyBorder="0" applyAlignment="0" applyProtection="0"/>
    <xf numFmtId="0" fontId="53" fillId="47" borderId="0" applyNumberFormat="0" applyBorder="0" applyAlignment="0" applyProtection="0"/>
    <xf numFmtId="0" fontId="54" fillId="67" borderId="0"/>
    <xf numFmtId="0" fontId="55" fillId="0" borderId="28" applyNumberFormat="0" applyFill="0" applyAlignment="0" applyProtection="0"/>
    <xf numFmtId="0" fontId="56" fillId="0" borderId="29" applyNumberFormat="0" applyFill="0" applyAlignment="0" applyProtection="0"/>
    <xf numFmtId="0" fontId="57" fillId="0" borderId="30" applyNumberFormat="0" applyFill="0" applyAlignment="0" applyProtection="0"/>
    <xf numFmtId="0" fontId="57" fillId="0" borderId="0" applyNumberFormat="0" applyFill="0" applyBorder="0" applyAlignment="0" applyProtection="0"/>
    <xf numFmtId="0" fontId="42" fillId="0" borderId="0" applyNumberFormat="0" applyFill="0" applyBorder="0" applyAlignment="0" applyProtection="0">
      <alignment vertical="top"/>
      <protection locked="0"/>
    </xf>
    <xf numFmtId="0" fontId="58" fillId="41" borderId="31">
      <protection locked="0"/>
    </xf>
    <xf numFmtId="0" fontId="59" fillId="63" borderId="0"/>
    <xf numFmtId="0" fontId="60" fillId="0" borderId="32" applyNumberFormat="0" applyFill="0" applyAlignment="0" applyProtection="0"/>
    <xf numFmtId="0" fontId="61" fillId="68" borderId="31">
      <protection locked="0"/>
    </xf>
    <xf numFmtId="0" fontId="62" fillId="69" borderId="0" applyNumberFormat="0" applyBorder="0" applyAlignment="0" applyProtection="0"/>
    <xf numFmtId="0" fontId="8"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8"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8" fillId="0" borderId="0"/>
    <xf numFmtId="0" fontId="41" fillId="0" borderId="0"/>
    <xf numFmtId="0" fontId="41" fillId="0" borderId="0"/>
    <xf numFmtId="0" fontId="8" fillId="0" borderId="0"/>
    <xf numFmtId="0" fontId="8" fillId="0" borderId="0"/>
    <xf numFmtId="0" fontId="8" fillId="0" borderId="0"/>
    <xf numFmtId="0" fontId="8" fillId="0" borderId="0"/>
    <xf numFmtId="0" fontId="8" fillId="0" borderId="0"/>
    <xf numFmtId="0" fontId="41" fillId="0" borderId="0"/>
    <xf numFmtId="0" fontId="41"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8" fillId="0" borderId="0"/>
    <xf numFmtId="0" fontId="8" fillId="0" borderId="0"/>
    <xf numFmtId="0" fontId="8" fillId="0" borderId="0"/>
    <xf numFmtId="0" fontId="41" fillId="0" borderId="0"/>
    <xf numFmtId="0" fontId="8" fillId="0" borderId="0"/>
    <xf numFmtId="0" fontId="8"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8" fillId="0" borderId="0"/>
    <xf numFmtId="0" fontId="8" fillId="0" borderId="0"/>
    <xf numFmtId="0" fontId="41" fillId="0" borderId="0"/>
    <xf numFmtId="0" fontId="41" fillId="0" borderId="0"/>
    <xf numFmtId="0" fontId="8" fillId="0" borderId="0"/>
    <xf numFmtId="0" fontId="41" fillId="0" borderId="0"/>
    <xf numFmtId="0" fontId="18" fillId="46" borderId="10" applyNumberFormat="0" applyFont="0" applyAlignment="0" applyProtection="0"/>
    <xf numFmtId="0" fontId="63" fillId="50" borderId="3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65" borderId="0"/>
    <xf numFmtId="0" fontId="48" fillId="70" borderId="0"/>
    <xf numFmtId="0" fontId="51" fillId="65" borderId="0"/>
    <xf numFmtId="0" fontId="45" fillId="65" borderId="0"/>
    <xf numFmtId="0" fontId="64" fillId="0" borderId="34" applyNumberFormat="0" applyAlignment="0" applyProtection="0"/>
    <xf numFmtId="0" fontId="51" fillId="65" borderId="0"/>
    <xf numFmtId="0" fontId="43" fillId="0" borderId="0" applyNumberFormat="0" applyFill="0" applyBorder="0" applyAlignment="0" applyProtection="0"/>
    <xf numFmtId="0" fontId="65" fillId="0" borderId="35" applyNumberFormat="0" applyFill="0" applyAlignment="0" applyProtection="0"/>
    <xf numFmtId="0" fontId="66" fillId="0" borderId="0" applyNumberFormat="0" applyFill="0" applyBorder="0" applyAlignment="0" applyProtection="0"/>
    <xf numFmtId="0" fontId="68" fillId="0" borderId="0" applyNumberFormat="0" applyBorder="0" applyAlignment="0" applyProtection="0"/>
    <xf numFmtId="176" fontId="8" fillId="0" borderId="0"/>
    <xf numFmtId="176" fontId="18" fillId="43" borderId="0" applyNumberFormat="0" applyBorder="0" applyAlignment="0" applyProtection="0"/>
    <xf numFmtId="176" fontId="18" fillId="45" borderId="0" applyNumberFormat="0" applyBorder="0" applyAlignment="0" applyProtection="0"/>
    <xf numFmtId="176" fontId="18" fillId="47" borderId="0" applyNumberFormat="0" applyBorder="0" applyAlignment="0" applyProtection="0"/>
    <xf numFmtId="176" fontId="18" fillId="48" borderId="0" applyNumberFormat="0" applyBorder="0" applyAlignment="0" applyProtection="0"/>
    <xf numFmtId="176" fontId="18" fillId="49" borderId="0" applyNumberFormat="0" applyBorder="0" applyAlignment="0" applyProtection="0"/>
    <xf numFmtId="176" fontId="18" fillId="44" borderId="0" applyNumberFormat="0" applyBorder="0" applyAlignment="0" applyProtection="0"/>
    <xf numFmtId="176" fontId="18" fillId="51" borderId="0" applyNumberFormat="0" applyBorder="0" applyAlignment="0" applyProtection="0"/>
    <xf numFmtId="176" fontId="18" fillId="52" borderId="0" applyNumberFormat="0" applyBorder="0" applyAlignment="0" applyProtection="0"/>
    <xf numFmtId="176" fontId="18" fillId="53" borderId="0" applyNumberFormat="0" applyBorder="0" applyAlignment="0" applyProtection="0"/>
    <xf numFmtId="176" fontId="18" fillId="48" borderId="0" applyNumberFormat="0" applyBorder="0" applyAlignment="0" applyProtection="0"/>
    <xf numFmtId="176" fontId="18" fillId="51" borderId="0" applyNumberFormat="0" applyBorder="0" applyAlignment="0" applyProtection="0"/>
    <xf numFmtId="176" fontId="18" fillId="54" borderId="0" applyNumberFormat="0" applyBorder="0" applyAlignment="0" applyProtection="0"/>
    <xf numFmtId="176" fontId="44" fillId="56" borderId="0" applyNumberFormat="0" applyBorder="0" applyAlignment="0" applyProtection="0"/>
    <xf numFmtId="176" fontId="44" fillId="52" borderId="0" applyNumberFormat="0" applyBorder="0" applyAlignment="0" applyProtection="0"/>
    <xf numFmtId="176" fontId="44" fillId="53" borderId="0" applyNumberFormat="0" applyBorder="0" applyAlignment="0" applyProtection="0"/>
    <xf numFmtId="176" fontId="44" fillId="57" borderId="0" applyNumberFormat="0" applyBorder="0" applyAlignment="0" applyProtection="0"/>
    <xf numFmtId="176" fontId="44" fillId="55" borderId="0" applyNumberFormat="0" applyBorder="0" applyAlignment="0" applyProtection="0"/>
    <xf numFmtId="176" fontId="44" fillId="58" borderId="0" applyNumberFormat="0" applyBorder="0" applyAlignment="0" applyProtection="0"/>
    <xf numFmtId="176" fontId="44" fillId="59" borderId="0" applyNumberFormat="0" applyBorder="0" applyAlignment="0" applyProtection="0"/>
    <xf numFmtId="176" fontId="44" fillId="60" borderId="0" applyNumberFormat="0" applyBorder="0" applyAlignment="0" applyProtection="0"/>
    <xf numFmtId="176" fontId="44" fillId="61" borderId="0" applyNumberFormat="0" applyBorder="0" applyAlignment="0" applyProtection="0"/>
    <xf numFmtId="176" fontId="44" fillId="57" borderId="0" applyNumberFormat="0" applyBorder="0" applyAlignment="0" applyProtection="0"/>
    <xf numFmtId="176" fontId="44" fillId="55" borderId="0" applyNumberFormat="0" applyBorder="0" applyAlignment="0" applyProtection="0"/>
    <xf numFmtId="176" fontId="44" fillId="62" borderId="0" applyNumberFormat="0" applyBorder="0" applyAlignment="0" applyProtection="0"/>
    <xf numFmtId="176" fontId="46" fillId="45" borderId="0" applyNumberFormat="0" applyBorder="0" applyAlignment="0" applyProtection="0"/>
    <xf numFmtId="176" fontId="49" fillId="50" borderId="26" applyNumberFormat="0" applyAlignment="0" applyProtection="0"/>
    <xf numFmtId="176" fontId="50" fillId="42" borderId="27" applyNumberFormat="0" applyAlignment="0" applyProtection="0"/>
    <xf numFmtId="176" fontId="52" fillId="0" borderId="0" applyNumberFormat="0" applyFill="0" applyBorder="0" applyAlignment="0" applyProtection="0"/>
    <xf numFmtId="176" fontId="53" fillId="47" borderId="0" applyNumberFormat="0" applyBorder="0" applyAlignment="0" applyProtection="0"/>
    <xf numFmtId="176" fontId="55" fillId="0" borderId="28" applyNumberFormat="0" applyFill="0" applyAlignment="0" applyProtection="0"/>
    <xf numFmtId="176" fontId="56" fillId="0" borderId="29" applyNumberFormat="0" applyFill="0" applyAlignment="0" applyProtection="0"/>
    <xf numFmtId="176" fontId="57" fillId="0" borderId="30" applyNumberFormat="0" applyFill="0" applyAlignment="0" applyProtection="0"/>
    <xf numFmtId="176" fontId="57" fillId="0" borderId="0" applyNumberFormat="0" applyFill="0" applyBorder="0" applyAlignment="0" applyProtection="0"/>
    <xf numFmtId="176" fontId="69" fillId="44" borderId="26" applyNumberFormat="0" applyAlignment="0" applyProtection="0"/>
    <xf numFmtId="176" fontId="60" fillId="0" borderId="32" applyNumberFormat="0" applyFill="0" applyAlignment="0" applyProtection="0"/>
    <xf numFmtId="176" fontId="62" fillId="69" borderId="0" applyNumberFormat="0" applyBorder="0" applyAlignment="0" applyProtection="0"/>
    <xf numFmtId="176" fontId="18" fillId="46" borderId="10" applyNumberFormat="0" applyFont="0" applyAlignment="0" applyProtection="0"/>
    <xf numFmtId="176" fontId="63" fillId="50" borderId="33" applyNumberFormat="0" applyAlignment="0" applyProtection="0"/>
    <xf numFmtId="176" fontId="43" fillId="0" borderId="0" applyNumberFormat="0" applyFill="0" applyBorder="0" applyAlignment="0" applyProtection="0"/>
    <xf numFmtId="176" fontId="65" fillId="0" borderId="35" applyNumberFormat="0" applyFill="0" applyAlignment="0" applyProtection="0"/>
    <xf numFmtId="176" fontId="66" fillId="0" borderId="0" applyNumberFormat="0" applyFill="0" applyBorder="0" applyAlignment="0" applyProtection="0"/>
    <xf numFmtId="176" fontId="1" fillId="0" borderId="0"/>
    <xf numFmtId="176" fontId="1" fillId="0" borderId="0"/>
    <xf numFmtId="176" fontId="1" fillId="0" borderId="0"/>
    <xf numFmtId="176" fontId="1" fillId="0" borderId="0"/>
    <xf numFmtId="0" fontId="1" fillId="0" borderId="0"/>
    <xf numFmtId="0" fontId="41" fillId="0" borderId="0"/>
    <xf numFmtId="0" fontId="18" fillId="43" borderId="0" applyNumberFormat="0" applyBorder="0" applyAlignment="0" applyProtection="0"/>
    <xf numFmtId="0" fontId="18" fillId="45"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44"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48" borderId="0" applyNumberFormat="0" applyBorder="0" applyAlignment="0" applyProtection="0"/>
    <xf numFmtId="0" fontId="18" fillId="51" borderId="0" applyNumberFormat="0" applyBorder="0" applyAlignment="0" applyProtection="0"/>
    <xf numFmtId="0" fontId="18" fillId="54" borderId="0" applyNumberFormat="0" applyBorder="0" applyAlignment="0" applyProtection="0"/>
    <xf numFmtId="0" fontId="44" fillId="56"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7" borderId="0" applyNumberFormat="0" applyBorder="0" applyAlignment="0" applyProtection="0"/>
    <xf numFmtId="0" fontId="44" fillId="55"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57" borderId="0" applyNumberFormat="0" applyBorder="0" applyAlignment="0" applyProtection="0"/>
    <xf numFmtId="0" fontId="44" fillId="55" borderId="0" applyNumberFormat="0" applyBorder="0" applyAlignment="0" applyProtection="0"/>
    <xf numFmtId="0" fontId="44" fillId="62" borderId="0" applyNumberFormat="0" applyBorder="0" applyAlignment="0" applyProtection="0"/>
    <xf numFmtId="0" fontId="46" fillId="45" borderId="0" applyNumberFormat="0" applyBorder="0" applyAlignment="0" applyProtection="0"/>
    <xf numFmtId="0" fontId="49" fillId="50" borderId="26" applyNumberFormat="0" applyAlignment="0" applyProtection="0"/>
    <xf numFmtId="0" fontId="50" fillId="42" borderId="27" applyNumberFormat="0" applyAlignment="0" applyProtection="0"/>
    <xf numFmtId="0" fontId="52" fillId="0" borderId="0" applyNumberFormat="0" applyFill="0" applyBorder="0" applyAlignment="0" applyProtection="0"/>
    <xf numFmtId="0" fontId="67" fillId="11" borderId="0" applyNumberFormat="0" applyBorder="0" applyAlignment="0" applyProtection="0"/>
    <xf numFmtId="0" fontId="55" fillId="0" borderId="28" applyNumberFormat="0" applyFill="0" applyAlignment="0" applyProtection="0"/>
    <xf numFmtId="0" fontId="56" fillId="0" borderId="29" applyNumberFormat="0" applyFill="0" applyAlignment="0" applyProtection="0"/>
    <xf numFmtId="0" fontId="57" fillId="0" borderId="30" applyNumberFormat="0" applyFill="0" applyAlignment="0" applyProtection="0"/>
    <xf numFmtId="0" fontId="57" fillId="0" borderId="0" applyNumberFormat="0" applyFill="0" applyBorder="0" applyAlignment="0" applyProtection="0"/>
    <xf numFmtId="0" fontId="58" fillId="41" borderId="31">
      <protection locked="0"/>
    </xf>
    <xf numFmtId="0" fontId="60" fillId="0" borderId="32" applyNumberFormat="0" applyFill="0" applyAlignment="0" applyProtection="0"/>
    <xf numFmtId="0" fontId="62" fillId="69" borderId="0" applyNumberFormat="0" applyBorder="0" applyAlignment="0" applyProtection="0"/>
    <xf numFmtId="0" fontId="8" fillId="0" borderId="0"/>
    <xf numFmtId="0" fontId="18" fillId="46" borderId="10" applyNumberFormat="0" applyFont="0" applyAlignment="0" applyProtection="0"/>
    <xf numFmtId="0" fontId="63" fillId="50" borderId="33" applyNumberFormat="0" applyAlignment="0" applyProtection="0"/>
    <xf numFmtId="0" fontId="43" fillId="0" borderId="0" applyNumberFormat="0" applyFill="0" applyBorder="0" applyAlignment="0" applyProtection="0"/>
    <xf numFmtId="0" fontId="65" fillId="0" borderId="35" applyNumberFormat="0" applyFill="0" applyAlignment="0" applyProtection="0"/>
    <xf numFmtId="0" fontId="66" fillId="0" borderId="0" applyNumberFormat="0" applyFill="0" applyBorder="0" applyAlignment="0" applyProtection="0"/>
    <xf numFmtId="0" fontId="68" fillId="0" borderId="0" applyNumberFormat="0" applyBorder="0" applyAlignment="0" applyProtection="0"/>
    <xf numFmtId="0" fontId="1" fillId="0" borderId="0"/>
    <xf numFmtId="0" fontId="1" fillId="0" borderId="0"/>
    <xf numFmtId="0" fontId="1" fillId="0" borderId="0"/>
    <xf numFmtId="0" fontId="8" fillId="0" borderId="0"/>
    <xf numFmtId="165" fontId="7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xf numFmtId="0" fontId="1" fillId="0" borderId="0"/>
    <xf numFmtId="0" fontId="1" fillId="6" borderId="8"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8" fillId="0" borderId="0"/>
    <xf numFmtId="0" fontId="8" fillId="0" borderId="0"/>
    <xf numFmtId="165" fontId="71" fillId="0" borderId="0" applyFont="0" applyFill="0" applyBorder="0" applyAlignment="0" applyProtection="0"/>
    <xf numFmtId="165" fontId="1" fillId="0" borderId="0" applyFont="0" applyFill="0" applyBorder="0" applyAlignment="0" applyProtection="0"/>
  </cellStyleXfs>
  <cellXfs count="97">
    <xf numFmtId="0" fontId="0" fillId="0" borderId="0" xfId="0"/>
    <xf numFmtId="0" fontId="3"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Alignment="1">
      <alignment vertical="center" wrapText="1"/>
    </xf>
    <xf numFmtId="0" fontId="3" fillId="2" borderId="0"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4" fillId="2" borderId="0" xfId="0" applyFont="1" applyFill="1" applyBorder="1" applyAlignment="1">
      <alignment horizontal="left" vertical="center"/>
    </xf>
    <xf numFmtId="0" fontId="5" fillId="4"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167" fontId="7" fillId="2" borderId="3" xfId="1" applyNumberFormat="1" applyFont="1" applyFill="1" applyBorder="1" applyAlignment="1">
      <alignment horizontal="center" vertical="center" wrapText="1"/>
    </xf>
    <xf numFmtId="0" fontId="7" fillId="2" borderId="3" xfId="0" applyFont="1" applyFill="1" applyBorder="1" applyAlignment="1">
      <alignment vertical="center"/>
    </xf>
    <xf numFmtId="167" fontId="7" fillId="2" borderId="3" xfId="1" quotePrefix="1" applyNumberFormat="1" applyFont="1" applyFill="1" applyBorder="1" applyAlignment="1">
      <alignment horizontal="center" vertical="center" wrapText="1"/>
    </xf>
    <xf numFmtId="167" fontId="7" fillId="2" borderId="0" xfId="1" quotePrefix="1" applyNumberFormat="1" applyFont="1" applyFill="1" applyBorder="1" applyAlignment="1">
      <alignment horizontal="center" vertical="center" wrapText="1"/>
    </xf>
    <xf numFmtId="0" fontId="4" fillId="2" borderId="0" xfId="0" applyFont="1" applyFill="1" applyBorder="1" applyAlignment="1">
      <alignment horizontal="right" vertical="center" wrapText="1"/>
    </xf>
    <xf numFmtId="0" fontId="2" fillId="2" borderId="0"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wrapText="1"/>
    </xf>
    <xf numFmtId="0" fontId="4" fillId="0" borderId="0"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xf>
    <xf numFmtId="0" fontId="3" fillId="2" borderId="0" xfId="0" applyFont="1" applyFill="1" applyBorder="1" applyAlignment="1">
      <alignment horizontal="left" vertical="center"/>
    </xf>
    <xf numFmtId="0" fontId="5" fillId="3" borderId="0" xfId="0" applyFont="1" applyFill="1" applyBorder="1" applyAlignment="1">
      <alignment horizontal="left" vertical="center" wrapText="1"/>
    </xf>
    <xf numFmtId="0" fontId="5" fillId="4" borderId="0" xfId="0" applyFont="1" applyFill="1" applyBorder="1" applyAlignment="1">
      <alignment horizontal="right" vertical="center" wrapText="1"/>
    </xf>
    <xf numFmtId="0" fontId="5" fillId="4" borderId="2" xfId="0" applyFont="1" applyFill="1" applyBorder="1" applyAlignment="1">
      <alignment horizontal="right" vertical="center" wrapText="1"/>
    </xf>
    <xf numFmtId="0" fontId="5" fillId="3" borderId="11"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5" fillId="4" borderId="12" xfId="0" applyFont="1" applyFill="1" applyBorder="1" applyAlignment="1">
      <alignment horizontal="right" vertical="center" wrapText="1"/>
    </xf>
    <xf numFmtId="0" fontId="5" fillId="4" borderId="13" xfId="0" applyFont="1" applyFill="1" applyBorder="1" applyAlignment="1">
      <alignment horizontal="right" vertical="center" wrapText="1"/>
    </xf>
    <xf numFmtId="0" fontId="5" fillId="3" borderId="14"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5"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2" fillId="2" borderId="0" xfId="0" applyFont="1" applyFill="1" applyBorder="1" applyAlignment="1">
      <alignment vertical="center" wrapText="1"/>
    </xf>
    <xf numFmtId="167" fontId="7" fillId="2" borderId="0" xfId="1" applyNumberFormat="1" applyFont="1" applyFill="1" applyBorder="1" applyAlignment="1">
      <alignment horizontal="center" vertical="center" wrapText="1"/>
    </xf>
    <xf numFmtId="173" fontId="7" fillId="2" borderId="3" xfId="1" applyNumberFormat="1" applyFont="1" applyFill="1" applyBorder="1" applyAlignment="1">
      <alignment horizontal="right" vertical="center" wrapText="1"/>
    </xf>
    <xf numFmtId="0" fontId="4" fillId="2" borderId="0" xfId="0" applyFont="1" applyFill="1" applyBorder="1" applyAlignment="1">
      <alignment vertical="center" wrapText="1"/>
    </xf>
    <xf numFmtId="0" fontId="7" fillId="2" borderId="0" xfId="0" applyFont="1" applyFill="1" applyAlignment="1">
      <alignment vertical="center"/>
    </xf>
    <xf numFmtId="0" fontId="7" fillId="5" borderId="17"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4" fillId="2" borderId="3" xfId="0" applyFont="1" applyFill="1" applyBorder="1" applyAlignment="1">
      <alignment horizontal="center" vertical="center"/>
    </xf>
    <xf numFmtId="0" fontId="23" fillId="2" borderId="0" xfId="0" applyFont="1" applyFill="1" applyAlignment="1">
      <alignment vertical="center"/>
    </xf>
    <xf numFmtId="0" fontId="5" fillId="4" borderId="2" xfId="0" applyFont="1" applyFill="1" applyBorder="1" applyAlignment="1">
      <alignment horizontal="left" vertical="center" wrapText="1"/>
    </xf>
    <xf numFmtId="0" fontId="6" fillId="2" borderId="3"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5" borderId="3" xfId="0" applyFont="1" applyFill="1" applyBorder="1" applyAlignment="1">
      <alignment horizontal="center" vertical="center" wrapText="1"/>
    </xf>
    <xf numFmtId="0" fontId="24" fillId="2" borderId="0" xfId="0" applyFont="1" applyFill="1" applyAlignment="1">
      <alignment vertical="center"/>
    </xf>
    <xf numFmtId="167" fontId="7" fillId="2" borderId="3" xfId="645" quotePrefix="1" applyNumberFormat="1" applyFont="1" applyFill="1" applyBorder="1" applyAlignment="1">
      <alignment horizontal="center" vertical="center" wrapText="1"/>
    </xf>
    <xf numFmtId="0" fontId="6" fillId="2" borderId="17" xfId="0" applyFont="1" applyFill="1" applyBorder="1" applyAlignment="1">
      <alignment horizontal="left" vertical="center"/>
    </xf>
    <xf numFmtId="0" fontId="7" fillId="2" borderId="17"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167" fontId="7" fillId="2" borderId="3" xfId="645" applyNumberFormat="1" applyFont="1" applyFill="1" applyBorder="1" applyAlignment="1">
      <alignment horizontal="center"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vertical="center" wrapText="1"/>
    </xf>
    <xf numFmtId="167" fontId="21" fillId="2" borderId="3" xfId="645" applyNumberFormat="1" applyFont="1" applyFill="1" applyBorder="1" applyAlignment="1">
      <alignment horizontal="center" vertical="center" wrapText="1"/>
    </xf>
    <xf numFmtId="167" fontId="21" fillId="2" borderId="3" xfId="645" quotePrefix="1" applyNumberFormat="1" applyFont="1" applyFill="1" applyBorder="1" applyAlignment="1">
      <alignment horizontal="center" vertical="center" wrapText="1"/>
    </xf>
    <xf numFmtId="0" fontId="7" fillId="2" borderId="16"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5" fillId="4" borderId="0" xfId="0" applyFont="1" applyFill="1" applyAlignment="1">
      <alignment horizontal="right" vertical="center" wrapText="1"/>
    </xf>
    <xf numFmtId="0" fontId="5" fillId="4" borderId="1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1" fillId="0" borderId="3" xfId="0" applyFont="1" applyFill="1" applyBorder="1" applyAlignment="1">
      <alignment horizontal="left" vertical="center"/>
    </xf>
    <xf numFmtId="0" fontId="24" fillId="0" borderId="3" xfId="0" applyFont="1" applyFill="1" applyBorder="1" applyAlignment="1">
      <alignment horizontal="left" vertical="center"/>
    </xf>
    <xf numFmtId="0" fontId="21" fillId="0" borderId="3" xfId="0" applyFont="1" applyFill="1" applyBorder="1" applyAlignment="1">
      <alignment horizontal="left" vertical="center" wrapText="1"/>
    </xf>
    <xf numFmtId="179" fontId="72" fillId="2" borderId="0" xfId="0" applyNumberFormat="1" applyFont="1" applyFill="1" applyAlignment="1">
      <alignment vertical="center"/>
    </xf>
    <xf numFmtId="0" fontId="72" fillId="2" borderId="0" xfId="0" applyFont="1" applyFill="1" applyAlignment="1">
      <alignment horizontal="right" vertical="center"/>
    </xf>
    <xf numFmtId="0" fontId="21" fillId="2" borderId="0" xfId="0" applyFont="1" applyFill="1" applyAlignment="1">
      <alignment vertical="center"/>
    </xf>
    <xf numFmtId="0" fontId="4" fillId="5" borderId="3" xfId="0" applyFont="1" applyFill="1" applyBorder="1" applyAlignment="1">
      <alignment horizontal="center" vertical="center" wrapText="1"/>
    </xf>
    <xf numFmtId="0" fontId="7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646">
    <cellStyle name="20% - Accent1" xfId="76" builtinId="30" customBuiltin="1"/>
    <cellStyle name="20% - Accent1 2" xfId="146" xr:uid="{00000000-0005-0000-0000-000001000000}"/>
    <cellStyle name="20% - Accent1 2 2" xfId="524" xr:uid="{00000000-0005-0000-0000-000002000000}"/>
    <cellStyle name="20% - Accent1 2 3" xfId="571" xr:uid="{00000000-0005-0000-0000-000003000000}"/>
    <cellStyle name="20% - Accent2" xfId="80" builtinId="34" customBuiltin="1"/>
    <cellStyle name="20% - Accent2 2" xfId="157" xr:uid="{00000000-0005-0000-0000-000005000000}"/>
    <cellStyle name="20% - Accent2 2 2" xfId="525" xr:uid="{00000000-0005-0000-0000-000006000000}"/>
    <cellStyle name="20% - Accent2 2 3" xfId="572" xr:uid="{00000000-0005-0000-0000-000007000000}"/>
    <cellStyle name="20% - Accent3" xfId="84" builtinId="38" customBuiltin="1"/>
    <cellStyle name="20% - Accent3 2" xfId="120" xr:uid="{00000000-0005-0000-0000-000009000000}"/>
    <cellStyle name="20% - Accent3 2 2" xfId="526" xr:uid="{00000000-0005-0000-0000-00000A000000}"/>
    <cellStyle name="20% - Accent3 2 3" xfId="573" xr:uid="{00000000-0005-0000-0000-00000B000000}"/>
    <cellStyle name="20% - Accent3 6" xfId="112" xr:uid="{00000000-0005-0000-0000-00000C000000}"/>
    <cellStyle name="20% - Accent3 6 10" xfId="108" xr:uid="{00000000-0005-0000-0000-00000D000000}"/>
    <cellStyle name="20% - Accent3 6 11" xfId="111" xr:uid="{00000000-0005-0000-0000-00000E000000}"/>
    <cellStyle name="20% - Accent3 6 12" xfId="128" xr:uid="{00000000-0005-0000-0000-00000F000000}"/>
    <cellStyle name="20% - Accent3 6 13" xfId="126" xr:uid="{00000000-0005-0000-0000-000010000000}"/>
    <cellStyle name="20% - Accent3 6 14" xfId="114" xr:uid="{00000000-0005-0000-0000-000011000000}"/>
    <cellStyle name="20% - Accent3 6 15" xfId="121" xr:uid="{00000000-0005-0000-0000-000012000000}"/>
    <cellStyle name="20% - Accent3 6 16" xfId="152" xr:uid="{00000000-0005-0000-0000-000013000000}"/>
    <cellStyle name="20% - Accent3 6 17" xfId="100" xr:uid="{00000000-0005-0000-0000-000014000000}"/>
    <cellStyle name="20% - Accent3 6 18" xfId="142" xr:uid="{00000000-0005-0000-0000-000015000000}"/>
    <cellStyle name="20% - Accent3 6 19" xfId="155" xr:uid="{00000000-0005-0000-0000-000016000000}"/>
    <cellStyle name="20% - Accent3 6 2" xfId="148" xr:uid="{00000000-0005-0000-0000-000017000000}"/>
    <cellStyle name="20% - Accent3 6 20" xfId="130" xr:uid="{00000000-0005-0000-0000-000018000000}"/>
    <cellStyle name="20% - Accent3 6 21" xfId="123" xr:uid="{00000000-0005-0000-0000-000019000000}"/>
    <cellStyle name="20% - Accent3 6 3" xfId="136" xr:uid="{00000000-0005-0000-0000-00001A000000}"/>
    <cellStyle name="20% - Accent3 6 4" xfId="118" xr:uid="{00000000-0005-0000-0000-00001B000000}"/>
    <cellStyle name="20% - Accent3 6 5" xfId="145" xr:uid="{00000000-0005-0000-0000-00001C000000}"/>
    <cellStyle name="20% - Accent3 6 6" xfId="139" xr:uid="{00000000-0005-0000-0000-00001D000000}"/>
    <cellStyle name="20% - Accent3 6 7" xfId="158" xr:uid="{00000000-0005-0000-0000-00001E000000}"/>
    <cellStyle name="20% - Accent3 6 8" xfId="119" xr:uid="{00000000-0005-0000-0000-00001F000000}"/>
    <cellStyle name="20% - Accent3 6 9" xfId="144" xr:uid="{00000000-0005-0000-0000-000020000000}"/>
    <cellStyle name="20% - Accent4" xfId="88" builtinId="42" customBuiltin="1"/>
    <cellStyle name="20% - Accent4 2" xfId="116" xr:uid="{00000000-0005-0000-0000-000022000000}"/>
    <cellStyle name="20% - Accent4 2 2" xfId="527" xr:uid="{00000000-0005-0000-0000-000023000000}"/>
    <cellStyle name="20% - Accent4 2 3" xfId="574" xr:uid="{00000000-0005-0000-0000-000024000000}"/>
    <cellStyle name="20% - Accent5" xfId="92" builtinId="46" customBuiltin="1"/>
    <cellStyle name="20% - Accent5 2" xfId="154" xr:uid="{00000000-0005-0000-0000-000026000000}"/>
    <cellStyle name="20% - Accent5 2 2" xfId="528" xr:uid="{00000000-0005-0000-0000-000027000000}"/>
    <cellStyle name="20% - Accent5 2 3" xfId="575" xr:uid="{00000000-0005-0000-0000-000028000000}"/>
    <cellStyle name="20% - Accent6" xfId="96" builtinId="50" customBuiltin="1"/>
    <cellStyle name="20% - Accent6 2" xfId="153" xr:uid="{00000000-0005-0000-0000-00002A000000}"/>
    <cellStyle name="20% - Accent6 2 2" xfId="529" xr:uid="{00000000-0005-0000-0000-00002B000000}"/>
    <cellStyle name="20% - Accent6 2 3" xfId="576" xr:uid="{00000000-0005-0000-0000-00002C000000}"/>
    <cellStyle name="20% - Accent6 3" xfId="613" xr:uid="{00000000-0005-0000-0000-00002D000000}"/>
    <cellStyle name="20% - Accent6 4" xfId="522" xr:uid="{00000000-0005-0000-0000-00002E000000}"/>
    <cellStyle name="40% - Accent1" xfId="77" builtinId="31" customBuiltin="1"/>
    <cellStyle name="40% - Accent1 2" xfId="109" xr:uid="{00000000-0005-0000-0000-000030000000}"/>
    <cellStyle name="40% - Accent1 2 2" xfId="530" xr:uid="{00000000-0005-0000-0000-000031000000}"/>
    <cellStyle name="40% - Accent1 2 3" xfId="577" xr:uid="{00000000-0005-0000-0000-000032000000}"/>
    <cellStyle name="40% - Accent2" xfId="81" builtinId="35" customBuiltin="1"/>
    <cellStyle name="40% - Accent2 2" xfId="135" xr:uid="{00000000-0005-0000-0000-000034000000}"/>
    <cellStyle name="40% - Accent2 2 2" xfId="531" xr:uid="{00000000-0005-0000-0000-000035000000}"/>
    <cellStyle name="40% - Accent2 2 3" xfId="578" xr:uid="{00000000-0005-0000-0000-000036000000}"/>
    <cellStyle name="40% - Accent3" xfId="85" builtinId="39" customBuiltin="1"/>
    <cellStyle name="40% - Accent3 2" xfId="134" xr:uid="{00000000-0005-0000-0000-000038000000}"/>
    <cellStyle name="40% - Accent3 2 2" xfId="532" xr:uid="{00000000-0005-0000-0000-000039000000}"/>
    <cellStyle name="40% - Accent3 2 3" xfId="579" xr:uid="{00000000-0005-0000-0000-00003A000000}"/>
    <cellStyle name="40% - Accent4" xfId="89" builtinId="43" customBuiltin="1"/>
    <cellStyle name="40% - Accent4 2" xfId="133" xr:uid="{00000000-0005-0000-0000-00003C000000}"/>
    <cellStyle name="40% - Accent4 2 2" xfId="533" xr:uid="{00000000-0005-0000-0000-00003D000000}"/>
    <cellStyle name="40% - Accent4 2 3" xfId="580" xr:uid="{00000000-0005-0000-0000-00003E000000}"/>
    <cellStyle name="40% - Accent5" xfId="93" builtinId="47" customBuiltin="1"/>
    <cellStyle name="40% - Accent5 2" xfId="132" xr:uid="{00000000-0005-0000-0000-000040000000}"/>
    <cellStyle name="40% - Accent5 2 2" xfId="534" xr:uid="{00000000-0005-0000-0000-000041000000}"/>
    <cellStyle name="40% - Accent5 2 3" xfId="581" xr:uid="{00000000-0005-0000-0000-000042000000}"/>
    <cellStyle name="40% - Accent6" xfId="97" builtinId="51" customBuiltin="1"/>
    <cellStyle name="40% - Accent6 2" xfId="156" xr:uid="{00000000-0005-0000-0000-000044000000}"/>
    <cellStyle name="40% - Accent6 2 2" xfId="535" xr:uid="{00000000-0005-0000-0000-000045000000}"/>
    <cellStyle name="40% - Accent6 2 3" xfId="582" xr:uid="{00000000-0005-0000-0000-000046000000}"/>
    <cellStyle name="60% - Accent1" xfId="78" builtinId="32" customBuiltin="1"/>
    <cellStyle name="60% - Accent1 2" xfId="113" xr:uid="{00000000-0005-0000-0000-000048000000}"/>
    <cellStyle name="60% - Accent1 2 2" xfId="536" xr:uid="{00000000-0005-0000-0000-000049000000}"/>
    <cellStyle name="60% - Accent1 2 3" xfId="583" xr:uid="{00000000-0005-0000-0000-00004A000000}"/>
    <cellStyle name="60% - Accent2" xfId="82" builtinId="36" customBuiltin="1"/>
    <cellStyle name="60% - Accent2 2" xfId="110" xr:uid="{00000000-0005-0000-0000-00004C000000}"/>
    <cellStyle name="60% - Accent2 2 2" xfId="537" xr:uid="{00000000-0005-0000-0000-00004D000000}"/>
    <cellStyle name="60% - Accent2 2 3" xfId="584" xr:uid="{00000000-0005-0000-0000-00004E000000}"/>
    <cellStyle name="60% - Accent3" xfId="86" builtinId="40" customBuiltin="1"/>
    <cellStyle name="60% - Accent3 2" xfId="143" xr:uid="{00000000-0005-0000-0000-000050000000}"/>
    <cellStyle name="60% - Accent3 2 2" xfId="538" xr:uid="{00000000-0005-0000-0000-000051000000}"/>
    <cellStyle name="60% - Accent3 2 3" xfId="585" xr:uid="{00000000-0005-0000-0000-000052000000}"/>
    <cellStyle name="60% - Accent4" xfId="90" builtinId="44" customBuiltin="1"/>
    <cellStyle name="60% - Accent4 2" xfId="124" xr:uid="{00000000-0005-0000-0000-000054000000}"/>
    <cellStyle name="60% - Accent4 2 2" xfId="539" xr:uid="{00000000-0005-0000-0000-000055000000}"/>
    <cellStyle name="60% - Accent4 2 3" xfId="586" xr:uid="{00000000-0005-0000-0000-000056000000}"/>
    <cellStyle name="60% - Accent5" xfId="94" builtinId="48" customBuiltin="1"/>
    <cellStyle name="60% - Accent5 2" xfId="140" xr:uid="{00000000-0005-0000-0000-000058000000}"/>
    <cellStyle name="60% - Accent5 2 2" xfId="540" xr:uid="{00000000-0005-0000-0000-000059000000}"/>
    <cellStyle name="60% - Accent5 2 3" xfId="587" xr:uid="{00000000-0005-0000-0000-00005A000000}"/>
    <cellStyle name="60% - Accent6" xfId="98" builtinId="52" customBuiltin="1"/>
    <cellStyle name="60% - Accent6 2" xfId="101" xr:uid="{00000000-0005-0000-0000-00005C000000}"/>
    <cellStyle name="60% - Accent6 2 2" xfId="541" xr:uid="{00000000-0005-0000-0000-00005D000000}"/>
    <cellStyle name="60% - Accent6 2 3" xfId="588" xr:uid="{00000000-0005-0000-0000-00005E000000}"/>
    <cellStyle name="Accent1" xfId="75" builtinId="29" customBuiltin="1"/>
    <cellStyle name="Accent1 2" xfId="99" xr:uid="{00000000-0005-0000-0000-000060000000}"/>
    <cellStyle name="Accent1 2 2" xfId="542" xr:uid="{00000000-0005-0000-0000-000061000000}"/>
    <cellStyle name="Accent1 2 3" xfId="589" xr:uid="{00000000-0005-0000-0000-000062000000}"/>
    <cellStyle name="Accent2" xfId="79" builtinId="33" customBuiltin="1"/>
    <cellStyle name="Accent2 2" xfId="125" xr:uid="{00000000-0005-0000-0000-000064000000}"/>
    <cellStyle name="Accent2 2 2" xfId="543" xr:uid="{00000000-0005-0000-0000-000065000000}"/>
    <cellStyle name="Accent2 2 3" xfId="590" xr:uid="{00000000-0005-0000-0000-000066000000}"/>
    <cellStyle name="Accent3" xfId="83" builtinId="37" customBuiltin="1"/>
    <cellStyle name="Accent3 2" xfId="141" xr:uid="{00000000-0005-0000-0000-000068000000}"/>
    <cellStyle name="Accent3 2 2" xfId="544" xr:uid="{00000000-0005-0000-0000-000069000000}"/>
    <cellStyle name="Accent3 2 3" xfId="591" xr:uid="{00000000-0005-0000-0000-00006A000000}"/>
    <cellStyle name="Accent4" xfId="87" builtinId="41" customBuiltin="1"/>
    <cellStyle name="Accent4 2" xfId="137" xr:uid="{00000000-0005-0000-0000-00006C000000}"/>
    <cellStyle name="Accent4 2 2" xfId="545" xr:uid="{00000000-0005-0000-0000-00006D000000}"/>
    <cellStyle name="Accent4 2 3" xfId="592" xr:uid="{00000000-0005-0000-0000-00006E000000}"/>
    <cellStyle name="Accent5" xfId="91" builtinId="45" customBuiltin="1"/>
    <cellStyle name="Accent5 2" xfId="115" xr:uid="{00000000-0005-0000-0000-000070000000}"/>
    <cellStyle name="Accent5 2 2" xfId="546" xr:uid="{00000000-0005-0000-0000-000071000000}"/>
    <cellStyle name="Accent5 2 3" xfId="593" xr:uid="{00000000-0005-0000-0000-000072000000}"/>
    <cellStyle name="Accent6" xfId="95" builtinId="49" customBuiltin="1"/>
    <cellStyle name="Accent6 2" xfId="117" xr:uid="{00000000-0005-0000-0000-000074000000}"/>
    <cellStyle name="Accent6 2 2" xfId="547" xr:uid="{00000000-0005-0000-0000-000075000000}"/>
    <cellStyle name="Accent6 2 3" xfId="594" xr:uid="{00000000-0005-0000-0000-000076000000}"/>
    <cellStyle name="background" xfId="138" xr:uid="{00000000-0005-0000-0000-000077000000}"/>
    <cellStyle name="Bad" xfId="64" builtinId="27" customBuiltin="1"/>
    <cellStyle name="Bad 2" xfId="150" xr:uid="{00000000-0005-0000-0000-000079000000}"/>
    <cellStyle name="Bad 2 2" xfId="548" xr:uid="{00000000-0005-0000-0000-00007A000000}"/>
    <cellStyle name="Bad 2 3" xfId="595" xr:uid="{00000000-0005-0000-0000-00007B000000}"/>
    <cellStyle name="banner" xfId="147" xr:uid="{00000000-0005-0000-0000-00007C000000}"/>
    <cellStyle name="calc" xfId="151" xr:uid="{00000000-0005-0000-0000-00007D000000}"/>
    <cellStyle name="calculated" xfId="129" xr:uid="{00000000-0005-0000-0000-00007E000000}"/>
    <cellStyle name="Calculation" xfId="68" builtinId="22" customBuiltin="1"/>
    <cellStyle name="Calculation 2" xfId="127" xr:uid="{00000000-0005-0000-0000-000080000000}"/>
    <cellStyle name="Calculation 2 2" xfId="549" xr:uid="{00000000-0005-0000-0000-000081000000}"/>
    <cellStyle name="Calculation 2 3" xfId="596" xr:uid="{00000000-0005-0000-0000-000082000000}"/>
    <cellStyle name="Check Cell" xfId="70" builtinId="23" customBuiltin="1"/>
    <cellStyle name="Check Cell 2" xfId="149" xr:uid="{00000000-0005-0000-0000-000084000000}"/>
    <cellStyle name="Check Cell 2 2" xfId="550" xr:uid="{00000000-0005-0000-0000-000085000000}"/>
    <cellStyle name="Check Cell 2 3" xfId="597" xr:uid="{00000000-0005-0000-0000-000086000000}"/>
    <cellStyle name="Comma" xfId="1" builtinId="3"/>
    <cellStyle name="Comma [0] 2" xfId="2" xr:uid="{00000000-0005-0000-0000-000088000000}"/>
    <cellStyle name="Comma 10" xfId="645" xr:uid="{0CA87BD5-913D-4969-8CB7-F0D822D22598}"/>
    <cellStyle name="Comma 2" xfId="3" xr:uid="{00000000-0005-0000-0000-000089000000}"/>
    <cellStyle name="Comma 2 2" xfId="160" xr:uid="{00000000-0005-0000-0000-00008A000000}"/>
    <cellStyle name="Comma 2 2 2" xfId="161" xr:uid="{00000000-0005-0000-0000-00008B000000}"/>
    <cellStyle name="Comma 2 2 3" xfId="644" xr:uid="{00000000-0005-0000-0000-00008C000000}"/>
    <cellStyle name="Comma 2 3" xfId="162" xr:uid="{00000000-0005-0000-0000-00008D000000}"/>
    <cellStyle name="Comma 2 3 2" xfId="163" xr:uid="{00000000-0005-0000-0000-00008E000000}"/>
    <cellStyle name="Comma 2 4" xfId="164" xr:uid="{00000000-0005-0000-0000-00008F000000}"/>
    <cellStyle name="Comma 2 5" xfId="159" xr:uid="{00000000-0005-0000-0000-000090000000}"/>
    <cellStyle name="Comma 2 6" xfId="618" xr:uid="{00000000-0005-0000-0000-000091000000}"/>
    <cellStyle name="Comma 2 7" xfId="631" xr:uid="{00000000-0005-0000-0000-000092000000}"/>
    <cellStyle name="Comma 3" xfId="4" xr:uid="{00000000-0005-0000-0000-000093000000}"/>
    <cellStyle name="Comma 3 2" xfId="5" xr:uid="{00000000-0005-0000-0000-000094000000}"/>
    <cellStyle name="Comma 3 3" xfId="165" xr:uid="{00000000-0005-0000-0000-000095000000}"/>
    <cellStyle name="Comma 4" xfId="6" xr:uid="{00000000-0005-0000-0000-000096000000}"/>
    <cellStyle name="Comma 4 2" xfId="166" xr:uid="{00000000-0005-0000-0000-000097000000}"/>
    <cellStyle name="Comma 5" xfId="7" xr:uid="{00000000-0005-0000-0000-000098000000}"/>
    <cellStyle name="Comma 5 2" xfId="167" xr:uid="{00000000-0005-0000-0000-000099000000}"/>
    <cellStyle name="Comma 6" xfId="8" xr:uid="{00000000-0005-0000-0000-00009A000000}"/>
    <cellStyle name="Comma 6 2" xfId="122" xr:uid="{00000000-0005-0000-0000-00009B000000}"/>
    <cellStyle name="Comma 7" xfId="9" xr:uid="{00000000-0005-0000-0000-00009C000000}"/>
    <cellStyle name="Comma 8" xfId="10" xr:uid="{00000000-0005-0000-0000-00009D000000}"/>
    <cellStyle name="Comma 9" xfId="632" xr:uid="{00000000-0005-0000-0000-00009E000000}"/>
    <cellStyle name="Crystal Report Data" xfId="11" xr:uid="{00000000-0005-0000-0000-00009F000000}"/>
    <cellStyle name="Currency 2" xfId="106" xr:uid="{00000000-0005-0000-0000-0000A0000000}"/>
    <cellStyle name="Currency 3" xfId="633" xr:uid="{00000000-0005-0000-0000-0000A1000000}"/>
    <cellStyle name="data_3000" xfId="168" xr:uid="{00000000-0005-0000-0000-0000A2000000}"/>
    <cellStyle name="date" xfId="169" xr:uid="{00000000-0005-0000-0000-0000A3000000}"/>
    <cellStyle name="DateHyperlink" xfId="105" xr:uid="{00000000-0005-0000-0000-0000A4000000}"/>
    <cellStyle name="datetime" xfId="170" xr:uid="{00000000-0005-0000-0000-0000A5000000}"/>
    <cellStyle name="Dziesiętny 2" xfId="12" xr:uid="{00000000-0005-0000-0000-0000A6000000}"/>
    <cellStyle name="Euro" xfId="13" xr:uid="{00000000-0005-0000-0000-0000A7000000}"/>
    <cellStyle name="Euro 2" xfId="634" xr:uid="{00000000-0005-0000-0000-0000A8000000}"/>
    <cellStyle name="Excel Built-in Bad" xfId="14" xr:uid="{00000000-0005-0000-0000-0000A9000000}"/>
    <cellStyle name="Excel Built-in Good" xfId="15" xr:uid="{00000000-0005-0000-0000-0000AA000000}"/>
    <cellStyle name="Excel Built-in Neutral" xfId="16" xr:uid="{00000000-0005-0000-0000-0000AB000000}"/>
    <cellStyle name="Excel Built-in Normal" xfId="17" xr:uid="{00000000-0005-0000-0000-0000AC000000}"/>
    <cellStyle name="Excel Built-in Note" xfId="18" xr:uid="{00000000-0005-0000-0000-0000AD000000}"/>
    <cellStyle name="Explanatory Text" xfId="73" builtinId="53" customBuiltin="1"/>
    <cellStyle name="Explanatory Text 2" xfId="171" xr:uid="{00000000-0005-0000-0000-0000AF000000}"/>
    <cellStyle name="Explanatory Text 2 2" xfId="551" xr:uid="{00000000-0005-0000-0000-0000B0000000}"/>
    <cellStyle name="Explanatory Text 2 3" xfId="598" xr:uid="{00000000-0005-0000-0000-0000B1000000}"/>
    <cellStyle name="Good" xfId="63" builtinId="26" customBuiltin="1"/>
    <cellStyle name="Good 2" xfId="172" xr:uid="{00000000-0005-0000-0000-0000B3000000}"/>
    <cellStyle name="Good 2 2" xfId="173" xr:uid="{00000000-0005-0000-0000-0000B4000000}"/>
    <cellStyle name="Good 2 3" xfId="552" xr:uid="{00000000-0005-0000-0000-0000B5000000}"/>
    <cellStyle name="Good 2 4" xfId="599" xr:uid="{00000000-0005-0000-0000-0000B6000000}"/>
    <cellStyle name="Good 3" xfId="174" xr:uid="{00000000-0005-0000-0000-0000B7000000}"/>
    <cellStyle name="Good 4" xfId="175" xr:uid="{00000000-0005-0000-0000-0000B8000000}"/>
    <cellStyle name="Header" xfId="176" xr:uid="{00000000-0005-0000-0000-0000B9000000}"/>
    <cellStyle name="Heading 1" xfId="59" builtinId="16" customBuiltin="1"/>
    <cellStyle name="Heading 1 2" xfId="177" xr:uid="{00000000-0005-0000-0000-0000BB000000}"/>
    <cellStyle name="Heading 1 2 2" xfId="553" xr:uid="{00000000-0005-0000-0000-0000BC000000}"/>
    <cellStyle name="Heading 1 2 3" xfId="600" xr:uid="{00000000-0005-0000-0000-0000BD000000}"/>
    <cellStyle name="Heading 2" xfId="60" builtinId="17" customBuiltin="1"/>
    <cellStyle name="Heading 2 2" xfId="178" xr:uid="{00000000-0005-0000-0000-0000BF000000}"/>
    <cellStyle name="Heading 2 2 2" xfId="554" xr:uid="{00000000-0005-0000-0000-0000C0000000}"/>
    <cellStyle name="Heading 2 2 3" xfId="601" xr:uid="{00000000-0005-0000-0000-0000C1000000}"/>
    <cellStyle name="Heading 3" xfId="61" builtinId="18" customBuiltin="1"/>
    <cellStyle name="Heading 3 2" xfId="179" xr:uid="{00000000-0005-0000-0000-0000C3000000}"/>
    <cellStyle name="Heading 3 2 2" xfId="555" xr:uid="{00000000-0005-0000-0000-0000C4000000}"/>
    <cellStyle name="Heading 3 2 3" xfId="602" xr:uid="{00000000-0005-0000-0000-0000C5000000}"/>
    <cellStyle name="Heading 4" xfId="62" builtinId="19" customBuiltin="1"/>
    <cellStyle name="Heading 4 2" xfId="180" xr:uid="{00000000-0005-0000-0000-0000C7000000}"/>
    <cellStyle name="Heading 4 2 2" xfId="556" xr:uid="{00000000-0005-0000-0000-0000C8000000}"/>
    <cellStyle name="Heading 4 2 3" xfId="603" xr:uid="{00000000-0005-0000-0000-0000C9000000}"/>
    <cellStyle name="Hyperlink 2" xfId="19" xr:uid="{00000000-0005-0000-0000-0000CA000000}"/>
    <cellStyle name="Hyperlink 2 2" xfId="181" xr:uid="{00000000-0005-0000-0000-0000CB000000}"/>
    <cellStyle name="Hyperlink 3" xfId="635" xr:uid="{00000000-0005-0000-0000-0000CC000000}"/>
    <cellStyle name="Input" xfId="66" builtinId="20" customBuiltin="1"/>
    <cellStyle name="input 2" xfId="182" xr:uid="{00000000-0005-0000-0000-0000CE000000}"/>
    <cellStyle name="Input 2 2" xfId="557" xr:uid="{00000000-0005-0000-0000-0000CF000000}"/>
    <cellStyle name="input 2 3" xfId="604" xr:uid="{00000000-0005-0000-0000-0000D0000000}"/>
    <cellStyle name="label" xfId="183" xr:uid="{00000000-0005-0000-0000-0000D1000000}"/>
    <cellStyle name="Linked Cell" xfId="69" builtinId="24" customBuiltin="1"/>
    <cellStyle name="Linked Cell 2" xfId="184" xr:uid="{00000000-0005-0000-0000-0000D3000000}"/>
    <cellStyle name="Linked Cell 2 2" xfId="558" xr:uid="{00000000-0005-0000-0000-0000D4000000}"/>
    <cellStyle name="Linked Cell 2 3" xfId="605" xr:uid="{00000000-0005-0000-0000-0000D5000000}"/>
    <cellStyle name="main_input" xfId="185" xr:uid="{00000000-0005-0000-0000-0000D6000000}"/>
    <cellStyle name="Migliaia (0)_Foglio1" xfId="20" xr:uid="{00000000-0005-0000-0000-0000D7000000}"/>
    <cellStyle name="Milliers 2" xfId="21" xr:uid="{00000000-0005-0000-0000-0000D8000000}"/>
    <cellStyle name="Milliers 3" xfId="22" xr:uid="{00000000-0005-0000-0000-0000D9000000}"/>
    <cellStyle name="Milliers 4" xfId="23" xr:uid="{00000000-0005-0000-0000-0000DA000000}"/>
    <cellStyle name="Monétaire 2" xfId="24" xr:uid="{00000000-0005-0000-0000-0000DB000000}"/>
    <cellStyle name="Neutral" xfId="65" builtinId="28" customBuiltin="1"/>
    <cellStyle name="Neutral 2" xfId="186" xr:uid="{00000000-0005-0000-0000-0000DD000000}"/>
    <cellStyle name="Neutral 2 2" xfId="559" xr:uid="{00000000-0005-0000-0000-0000DE000000}"/>
    <cellStyle name="Neutral 2 3" xfId="606" xr:uid="{00000000-0005-0000-0000-0000DF000000}"/>
    <cellStyle name="Normal" xfId="0" builtinId="0"/>
    <cellStyle name="Normal 10" xfId="25" xr:uid="{00000000-0005-0000-0000-0000E1000000}"/>
    <cellStyle name="Normal 10 2" xfId="187" xr:uid="{00000000-0005-0000-0000-0000E2000000}"/>
    <cellStyle name="Normal 11" xfId="26" xr:uid="{00000000-0005-0000-0000-0000E3000000}"/>
    <cellStyle name="Normal 11 2" xfId="188" xr:uid="{00000000-0005-0000-0000-0000E4000000}"/>
    <cellStyle name="Normal 12" xfId="27" xr:uid="{00000000-0005-0000-0000-0000E5000000}"/>
    <cellStyle name="Normal 12 2" xfId="28" xr:uid="{00000000-0005-0000-0000-0000E6000000}"/>
    <cellStyle name="Normal 12 2 2" xfId="189" xr:uid="{00000000-0005-0000-0000-0000E7000000}"/>
    <cellStyle name="Normal 13" xfId="29" xr:uid="{00000000-0005-0000-0000-0000E8000000}"/>
    <cellStyle name="Normal 13 2" xfId="190" xr:uid="{00000000-0005-0000-0000-0000E9000000}"/>
    <cellStyle name="Normal 14" xfId="30" xr:uid="{00000000-0005-0000-0000-0000EA000000}"/>
    <cellStyle name="Normal 14 2" xfId="191" xr:uid="{00000000-0005-0000-0000-0000EB000000}"/>
    <cellStyle name="Normal 14 3" xfId="107" xr:uid="{00000000-0005-0000-0000-0000EC000000}"/>
    <cellStyle name="Normal 14 3 2" xfId="617" xr:uid="{00000000-0005-0000-0000-0000ED000000}"/>
    <cellStyle name="Normal 14 3 3" xfId="642" xr:uid="{00000000-0005-0000-0000-0000EE000000}"/>
    <cellStyle name="Normal 14 3 3 2" xfId="643" xr:uid="{00000000-0005-0000-0000-0000EF000000}"/>
    <cellStyle name="Normal 15" xfId="636" xr:uid="{00000000-0005-0000-0000-0000F0000000}"/>
    <cellStyle name="Normal 17 2" xfId="192" xr:uid="{00000000-0005-0000-0000-0000F1000000}"/>
    <cellStyle name="Normal 17 3" xfId="193" xr:uid="{00000000-0005-0000-0000-0000F2000000}"/>
    <cellStyle name="Normal 17 4" xfId="194" xr:uid="{00000000-0005-0000-0000-0000F3000000}"/>
    <cellStyle name="Normal 17 5" xfId="195" xr:uid="{00000000-0005-0000-0000-0000F4000000}"/>
    <cellStyle name="Normal 17 6" xfId="196" xr:uid="{00000000-0005-0000-0000-0000F5000000}"/>
    <cellStyle name="Normal 18" xfId="197" xr:uid="{00000000-0005-0000-0000-0000F6000000}"/>
    <cellStyle name="Normal 18 2" xfId="198" xr:uid="{00000000-0005-0000-0000-0000F7000000}"/>
    <cellStyle name="Normal 18 3" xfId="199" xr:uid="{00000000-0005-0000-0000-0000F8000000}"/>
    <cellStyle name="Normal 18 4" xfId="200" xr:uid="{00000000-0005-0000-0000-0000F9000000}"/>
    <cellStyle name="Normal 18 5" xfId="201" xr:uid="{00000000-0005-0000-0000-0000FA000000}"/>
    <cellStyle name="Normal 2" xfId="31" xr:uid="{00000000-0005-0000-0000-0000FB000000}"/>
    <cellStyle name="Normal 2 10" xfId="202" xr:uid="{00000000-0005-0000-0000-0000FC000000}"/>
    <cellStyle name="Normal 2 10 2" xfId="203" xr:uid="{00000000-0005-0000-0000-0000FD000000}"/>
    <cellStyle name="Normal 2 10 3" xfId="204" xr:uid="{00000000-0005-0000-0000-0000FE000000}"/>
    <cellStyle name="Normal 2 10 4" xfId="205" xr:uid="{00000000-0005-0000-0000-0000FF000000}"/>
    <cellStyle name="Normal 2 10 5" xfId="206" xr:uid="{00000000-0005-0000-0000-000000010000}"/>
    <cellStyle name="Normal 2 10 6" xfId="207" xr:uid="{00000000-0005-0000-0000-000001010000}"/>
    <cellStyle name="Normal 2 11" xfId="208" xr:uid="{00000000-0005-0000-0000-000002010000}"/>
    <cellStyle name="Normal 2 12" xfId="209" xr:uid="{00000000-0005-0000-0000-000003010000}"/>
    <cellStyle name="Normal 2 13" xfId="210" xr:uid="{00000000-0005-0000-0000-000004010000}"/>
    <cellStyle name="Normal 2 14" xfId="211" xr:uid="{00000000-0005-0000-0000-000005010000}"/>
    <cellStyle name="Normal 2 15" xfId="212" xr:uid="{00000000-0005-0000-0000-000006010000}"/>
    <cellStyle name="Normal 2 15 2" xfId="213" xr:uid="{00000000-0005-0000-0000-000007010000}"/>
    <cellStyle name="Normal 2 15 2 2" xfId="214" xr:uid="{00000000-0005-0000-0000-000008010000}"/>
    <cellStyle name="Normal 2 15 2 2 2" xfId="215" xr:uid="{00000000-0005-0000-0000-000009010000}"/>
    <cellStyle name="Normal 2 16" xfId="216" xr:uid="{00000000-0005-0000-0000-00000A010000}"/>
    <cellStyle name="Normal 2 16 2" xfId="217" xr:uid="{00000000-0005-0000-0000-00000B010000}"/>
    <cellStyle name="Normal 2 17" xfId="218" xr:uid="{00000000-0005-0000-0000-00000C010000}"/>
    <cellStyle name="Normal 2 18" xfId="219" xr:uid="{00000000-0005-0000-0000-00000D010000}"/>
    <cellStyle name="Normal 2 19" xfId="220" xr:uid="{00000000-0005-0000-0000-00000E010000}"/>
    <cellStyle name="Normal 2 19 2" xfId="221" xr:uid="{00000000-0005-0000-0000-00000F010000}"/>
    <cellStyle name="Normal 2 2" xfId="32" xr:uid="{00000000-0005-0000-0000-000010010000}"/>
    <cellStyle name="Normal 2 2 2" xfId="223" xr:uid="{00000000-0005-0000-0000-000011010000}"/>
    <cellStyle name="Normal 2 2 3" xfId="224" xr:uid="{00000000-0005-0000-0000-000012010000}"/>
    <cellStyle name="Normal 2 2 3 2" xfId="614" xr:uid="{00000000-0005-0000-0000-000013010000}"/>
    <cellStyle name="Normal 2 2 4" xfId="222" xr:uid="{00000000-0005-0000-0000-000014010000}"/>
    <cellStyle name="Normal 2 20" xfId="225" xr:uid="{00000000-0005-0000-0000-000015010000}"/>
    <cellStyle name="Normal 2 21" xfId="226" xr:uid="{00000000-0005-0000-0000-000016010000}"/>
    <cellStyle name="Normal 2 22" xfId="227" xr:uid="{00000000-0005-0000-0000-000017010000}"/>
    <cellStyle name="Normal 2 23" xfId="228" xr:uid="{00000000-0005-0000-0000-000018010000}"/>
    <cellStyle name="Normal 2 24" xfId="565" xr:uid="{00000000-0005-0000-0000-000019010000}"/>
    <cellStyle name="Normal 2 25" xfId="569" xr:uid="{00000000-0005-0000-0000-00001A010000}"/>
    <cellStyle name="Normal 2 26" xfId="102" xr:uid="{00000000-0005-0000-0000-00001B010000}"/>
    <cellStyle name="Normal 2 3" xfId="33" xr:uid="{00000000-0005-0000-0000-00001C010000}"/>
    <cellStyle name="Normal 2 3 2" xfId="34" xr:uid="{00000000-0005-0000-0000-00001D010000}"/>
    <cellStyle name="Normal 2 3 2 2" xfId="230" xr:uid="{00000000-0005-0000-0000-00001E010000}"/>
    <cellStyle name="Normal 2 3 3" xfId="231" xr:uid="{00000000-0005-0000-0000-00001F010000}"/>
    <cellStyle name="Normal 2 3 4" xfId="232" xr:uid="{00000000-0005-0000-0000-000020010000}"/>
    <cellStyle name="Normal 2 3 5" xfId="233" xr:uid="{00000000-0005-0000-0000-000021010000}"/>
    <cellStyle name="Normal 2 3 6" xfId="234" xr:uid="{00000000-0005-0000-0000-000022010000}"/>
    <cellStyle name="Normal 2 3 7" xfId="235" xr:uid="{00000000-0005-0000-0000-000023010000}"/>
    <cellStyle name="Normal 2 3 8" xfId="229" xr:uid="{00000000-0005-0000-0000-000024010000}"/>
    <cellStyle name="Normal 2 4" xfId="35" xr:uid="{00000000-0005-0000-0000-000025010000}"/>
    <cellStyle name="Normal 2 4 2" xfId="237" xr:uid="{00000000-0005-0000-0000-000026010000}"/>
    <cellStyle name="Normal 2 4 2 2" xfId="615" xr:uid="{00000000-0005-0000-0000-000027010000}"/>
    <cellStyle name="Normal 2 4 3" xfId="238" xr:uid="{00000000-0005-0000-0000-000028010000}"/>
    <cellStyle name="Normal 2 4 4" xfId="239" xr:uid="{00000000-0005-0000-0000-000029010000}"/>
    <cellStyle name="Normal 2 4 5" xfId="240" xr:uid="{00000000-0005-0000-0000-00002A010000}"/>
    <cellStyle name="Normal 2 4 6" xfId="241" xr:uid="{00000000-0005-0000-0000-00002B010000}"/>
    <cellStyle name="Normal 2 4 7" xfId="242" xr:uid="{00000000-0005-0000-0000-00002C010000}"/>
    <cellStyle name="Normal 2 4 8" xfId="236" xr:uid="{00000000-0005-0000-0000-00002D010000}"/>
    <cellStyle name="Normal 2 4 9" xfId="104" xr:uid="{00000000-0005-0000-0000-00002E010000}"/>
    <cellStyle name="Normal 2 5" xfId="243" xr:uid="{00000000-0005-0000-0000-00002F010000}"/>
    <cellStyle name="Normal 2 5 2" xfId="244" xr:uid="{00000000-0005-0000-0000-000030010000}"/>
    <cellStyle name="Normal 2 5 3" xfId="245" xr:uid="{00000000-0005-0000-0000-000031010000}"/>
    <cellStyle name="Normal 2 5 4" xfId="246" xr:uid="{00000000-0005-0000-0000-000032010000}"/>
    <cellStyle name="Normal 2 5 5" xfId="247" xr:uid="{00000000-0005-0000-0000-000033010000}"/>
    <cellStyle name="Normal 2 5 6" xfId="248" xr:uid="{00000000-0005-0000-0000-000034010000}"/>
    <cellStyle name="Normal 2 5 7" xfId="249" xr:uid="{00000000-0005-0000-0000-000035010000}"/>
    <cellStyle name="Normal 2 6" xfId="250" xr:uid="{00000000-0005-0000-0000-000036010000}"/>
    <cellStyle name="Normal 2 6 2" xfId="251" xr:uid="{00000000-0005-0000-0000-000037010000}"/>
    <cellStyle name="Normal 2 6 3" xfId="252" xr:uid="{00000000-0005-0000-0000-000038010000}"/>
    <cellStyle name="Normal 2 6 4" xfId="253" xr:uid="{00000000-0005-0000-0000-000039010000}"/>
    <cellStyle name="Normal 2 6 5" xfId="254" xr:uid="{00000000-0005-0000-0000-00003A010000}"/>
    <cellStyle name="Normal 2 6 6" xfId="255" xr:uid="{00000000-0005-0000-0000-00003B010000}"/>
    <cellStyle name="Normal 2 7" xfId="256" xr:uid="{00000000-0005-0000-0000-00003C010000}"/>
    <cellStyle name="Normal 2 7 2" xfId="257" xr:uid="{00000000-0005-0000-0000-00003D010000}"/>
    <cellStyle name="Normal 2 7 3" xfId="258" xr:uid="{00000000-0005-0000-0000-00003E010000}"/>
    <cellStyle name="Normal 2 7 4" xfId="259" xr:uid="{00000000-0005-0000-0000-00003F010000}"/>
    <cellStyle name="Normal 2 7 5" xfId="260" xr:uid="{00000000-0005-0000-0000-000040010000}"/>
    <cellStyle name="Normal 2 7 6" xfId="261" xr:uid="{00000000-0005-0000-0000-000041010000}"/>
    <cellStyle name="Normal 2 8" xfId="262" xr:uid="{00000000-0005-0000-0000-000042010000}"/>
    <cellStyle name="Normal 2 8 2" xfId="263" xr:uid="{00000000-0005-0000-0000-000043010000}"/>
    <cellStyle name="Normal 2 8 3" xfId="264" xr:uid="{00000000-0005-0000-0000-000044010000}"/>
    <cellStyle name="Normal 2 8 4" xfId="265" xr:uid="{00000000-0005-0000-0000-000045010000}"/>
    <cellStyle name="Normal 2 8 5" xfId="266" xr:uid="{00000000-0005-0000-0000-000046010000}"/>
    <cellStyle name="Normal 2 8 6" xfId="267" xr:uid="{00000000-0005-0000-0000-000047010000}"/>
    <cellStyle name="Normal 2 9" xfId="268" xr:uid="{00000000-0005-0000-0000-000048010000}"/>
    <cellStyle name="Normal 2 9 2" xfId="269" xr:uid="{00000000-0005-0000-0000-000049010000}"/>
    <cellStyle name="Normal 2 9 3" xfId="270" xr:uid="{00000000-0005-0000-0000-00004A010000}"/>
    <cellStyle name="Normal 2 9 4" xfId="271" xr:uid="{00000000-0005-0000-0000-00004B010000}"/>
    <cellStyle name="Normal 2 9 5" xfId="272" xr:uid="{00000000-0005-0000-0000-00004C010000}"/>
    <cellStyle name="Normal 2 9 6" xfId="273" xr:uid="{00000000-0005-0000-0000-00004D010000}"/>
    <cellStyle name="Normal 2_KPI Table" xfId="103" xr:uid="{00000000-0005-0000-0000-00004E010000}"/>
    <cellStyle name="Normal 21 2" xfId="274" xr:uid="{00000000-0005-0000-0000-00004F010000}"/>
    <cellStyle name="Normal 21 2 10" xfId="275" xr:uid="{00000000-0005-0000-0000-000050010000}"/>
    <cellStyle name="Normal 21 2 10 2" xfId="276" xr:uid="{00000000-0005-0000-0000-000051010000}"/>
    <cellStyle name="Normal 21 2 10 3" xfId="277" xr:uid="{00000000-0005-0000-0000-000052010000}"/>
    <cellStyle name="Normal 21 2 11" xfId="278" xr:uid="{00000000-0005-0000-0000-000053010000}"/>
    <cellStyle name="Normal 21 2 11 2" xfId="279" xr:uid="{00000000-0005-0000-0000-000054010000}"/>
    <cellStyle name="Normal 21 2 11 3" xfId="280" xr:uid="{00000000-0005-0000-0000-000055010000}"/>
    <cellStyle name="Normal 21 2 12" xfId="281" xr:uid="{00000000-0005-0000-0000-000056010000}"/>
    <cellStyle name="Normal 21 2 12 2" xfId="282" xr:uid="{00000000-0005-0000-0000-000057010000}"/>
    <cellStyle name="Normal 21 2 13" xfId="283" xr:uid="{00000000-0005-0000-0000-000058010000}"/>
    <cellStyle name="Normal 21 2 14" xfId="284" xr:uid="{00000000-0005-0000-0000-000059010000}"/>
    <cellStyle name="Normal 21 2 2" xfId="285" xr:uid="{00000000-0005-0000-0000-00005A010000}"/>
    <cellStyle name="Normal 21 2 2 2" xfId="286" xr:uid="{00000000-0005-0000-0000-00005B010000}"/>
    <cellStyle name="Normal 21 2 2 2 2" xfId="287" xr:uid="{00000000-0005-0000-0000-00005C010000}"/>
    <cellStyle name="Normal 21 2 2 2 3" xfId="288" xr:uid="{00000000-0005-0000-0000-00005D010000}"/>
    <cellStyle name="Normal 21 2 2 3" xfId="289" xr:uid="{00000000-0005-0000-0000-00005E010000}"/>
    <cellStyle name="Normal 21 2 2 3 2" xfId="290" xr:uid="{00000000-0005-0000-0000-00005F010000}"/>
    <cellStyle name="Normal 21 2 2 3 3" xfId="291" xr:uid="{00000000-0005-0000-0000-000060010000}"/>
    <cellStyle name="Normal 21 2 2 4" xfId="292" xr:uid="{00000000-0005-0000-0000-000061010000}"/>
    <cellStyle name="Normal 21 2 2 4 2" xfId="293" xr:uid="{00000000-0005-0000-0000-000062010000}"/>
    <cellStyle name="Normal 21 2 2 4 3" xfId="294" xr:uid="{00000000-0005-0000-0000-000063010000}"/>
    <cellStyle name="Normal 21 2 2 5" xfId="295" xr:uid="{00000000-0005-0000-0000-000064010000}"/>
    <cellStyle name="Normal 21 2 2 5 2" xfId="296" xr:uid="{00000000-0005-0000-0000-000065010000}"/>
    <cellStyle name="Normal 21 2 2 5 3" xfId="297" xr:uid="{00000000-0005-0000-0000-000066010000}"/>
    <cellStyle name="Normal 21 2 2 6" xfId="298" xr:uid="{00000000-0005-0000-0000-000067010000}"/>
    <cellStyle name="Normal 21 2 2 6 2" xfId="299" xr:uid="{00000000-0005-0000-0000-000068010000}"/>
    <cellStyle name="Normal 21 2 2 6 3" xfId="300" xr:uid="{00000000-0005-0000-0000-000069010000}"/>
    <cellStyle name="Normal 21 2 2 7" xfId="301" xr:uid="{00000000-0005-0000-0000-00006A010000}"/>
    <cellStyle name="Normal 21 2 2 7 2" xfId="302" xr:uid="{00000000-0005-0000-0000-00006B010000}"/>
    <cellStyle name="Normal 21 2 2 8" xfId="303" xr:uid="{00000000-0005-0000-0000-00006C010000}"/>
    <cellStyle name="Normal 21 2 2 9" xfId="304" xr:uid="{00000000-0005-0000-0000-00006D010000}"/>
    <cellStyle name="Normal 21 2 3" xfId="305" xr:uid="{00000000-0005-0000-0000-00006E010000}"/>
    <cellStyle name="Normal 21 2 3 2" xfId="306" xr:uid="{00000000-0005-0000-0000-00006F010000}"/>
    <cellStyle name="Normal 21 2 3 2 2" xfId="307" xr:uid="{00000000-0005-0000-0000-000070010000}"/>
    <cellStyle name="Normal 21 2 3 2 3" xfId="308" xr:uid="{00000000-0005-0000-0000-000071010000}"/>
    <cellStyle name="Normal 21 2 3 3" xfId="309" xr:uid="{00000000-0005-0000-0000-000072010000}"/>
    <cellStyle name="Normal 21 2 3 3 2" xfId="310" xr:uid="{00000000-0005-0000-0000-000073010000}"/>
    <cellStyle name="Normal 21 2 3 3 3" xfId="311" xr:uid="{00000000-0005-0000-0000-000074010000}"/>
    <cellStyle name="Normal 21 2 3 4" xfId="312" xr:uid="{00000000-0005-0000-0000-000075010000}"/>
    <cellStyle name="Normal 21 2 3 4 2" xfId="313" xr:uid="{00000000-0005-0000-0000-000076010000}"/>
    <cellStyle name="Normal 21 2 3 4 3" xfId="314" xr:uid="{00000000-0005-0000-0000-000077010000}"/>
    <cellStyle name="Normal 21 2 3 5" xfId="315" xr:uid="{00000000-0005-0000-0000-000078010000}"/>
    <cellStyle name="Normal 21 2 3 5 2" xfId="316" xr:uid="{00000000-0005-0000-0000-000079010000}"/>
    <cellStyle name="Normal 21 2 3 5 3" xfId="317" xr:uid="{00000000-0005-0000-0000-00007A010000}"/>
    <cellStyle name="Normal 21 2 3 6" xfId="318" xr:uid="{00000000-0005-0000-0000-00007B010000}"/>
    <cellStyle name="Normal 21 2 3 6 2" xfId="319" xr:uid="{00000000-0005-0000-0000-00007C010000}"/>
    <cellStyle name="Normal 21 2 3 6 3" xfId="320" xr:uid="{00000000-0005-0000-0000-00007D010000}"/>
    <cellStyle name="Normal 21 2 3 7" xfId="321" xr:uid="{00000000-0005-0000-0000-00007E010000}"/>
    <cellStyle name="Normal 21 2 3 8" xfId="322" xr:uid="{00000000-0005-0000-0000-00007F010000}"/>
    <cellStyle name="Normal 21 2 4" xfId="323" xr:uid="{00000000-0005-0000-0000-000080010000}"/>
    <cellStyle name="Normal 21 2 4 2" xfId="324" xr:uid="{00000000-0005-0000-0000-000081010000}"/>
    <cellStyle name="Normal 21 2 4 2 2" xfId="325" xr:uid="{00000000-0005-0000-0000-000082010000}"/>
    <cellStyle name="Normal 21 2 4 2 3" xfId="326" xr:uid="{00000000-0005-0000-0000-000083010000}"/>
    <cellStyle name="Normal 21 2 4 3" xfId="327" xr:uid="{00000000-0005-0000-0000-000084010000}"/>
    <cellStyle name="Normal 21 2 4 3 2" xfId="328" xr:uid="{00000000-0005-0000-0000-000085010000}"/>
    <cellStyle name="Normal 21 2 4 3 3" xfId="329" xr:uid="{00000000-0005-0000-0000-000086010000}"/>
    <cellStyle name="Normal 21 2 4 4" xfId="330" xr:uid="{00000000-0005-0000-0000-000087010000}"/>
    <cellStyle name="Normal 21 2 4 4 2" xfId="331" xr:uid="{00000000-0005-0000-0000-000088010000}"/>
    <cellStyle name="Normal 21 2 4 4 3" xfId="332" xr:uid="{00000000-0005-0000-0000-000089010000}"/>
    <cellStyle name="Normal 21 2 4 5" xfId="333" xr:uid="{00000000-0005-0000-0000-00008A010000}"/>
    <cellStyle name="Normal 21 2 4 5 2" xfId="334" xr:uid="{00000000-0005-0000-0000-00008B010000}"/>
    <cellStyle name="Normal 21 2 4 5 3" xfId="335" xr:uid="{00000000-0005-0000-0000-00008C010000}"/>
    <cellStyle name="Normal 21 2 4 6" xfId="336" xr:uid="{00000000-0005-0000-0000-00008D010000}"/>
    <cellStyle name="Normal 21 2 4 6 2" xfId="337" xr:uid="{00000000-0005-0000-0000-00008E010000}"/>
    <cellStyle name="Normal 21 2 4 6 3" xfId="338" xr:uid="{00000000-0005-0000-0000-00008F010000}"/>
    <cellStyle name="Normal 21 2 4 7" xfId="339" xr:uid="{00000000-0005-0000-0000-000090010000}"/>
    <cellStyle name="Normal 21 2 4 8" xfId="340" xr:uid="{00000000-0005-0000-0000-000091010000}"/>
    <cellStyle name="Normal 21 2 5" xfId="341" xr:uid="{00000000-0005-0000-0000-000092010000}"/>
    <cellStyle name="Normal 21 2 5 2" xfId="342" xr:uid="{00000000-0005-0000-0000-000093010000}"/>
    <cellStyle name="Normal 21 2 5 3" xfId="343" xr:uid="{00000000-0005-0000-0000-000094010000}"/>
    <cellStyle name="Normal 21 2 6" xfId="344" xr:uid="{00000000-0005-0000-0000-000095010000}"/>
    <cellStyle name="Normal 21 2 6 2" xfId="345" xr:uid="{00000000-0005-0000-0000-000096010000}"/>
    <cellStyle name="Normal 21 2 6 3" xfId="346" xr:uid="{00000000-0005-0000-0000-000097010000}"/>
    <cellStyle name="Normal 21 2 7" xfId="347" xr:uid="{00000000-0005-0000-0000-000098010000}"/>
    <cellStyle name="Normal 21 2 7 2" xfId="348" xr:uid="{00000000-0005-0000-0000-000099010000}"/>
    <cellStyle name="Normal 21 2 7 3" xfId="349" xr:uid="{00000000-0005-0000-0000-00009A010000}"/>
    <cellStyle name="Normal 21 2 8" xfId="350" xr:uid="{00000000-0005-0000-0000-00009B010000}"/>
    <cellStyle name="Normal 21 2 8 2" xfId="351" xr:uid="{00000000-0005-0000-0000-00009C010000}"/>
    <cellStyle name="Normal 21 2 8 3" xfId="352" xr:uid="{00000000-0005-0000-0000-00009D010000}"/>
    <cellStyle name="Normal 21 2 9" xfId="353" xr:uid="{00000000-0005-0000-0000-00009E010000}"/>
    <cellStyle name="Normal 21 2 9 2" xfId="354" xr:uid="{00000000-0005-0000-0000-00009F010000}"/>
    <cellStyle name="Normal 21 2 9 3" xfId="355" xr:uid="{00000000-0005-0000-0000-0000A0010000}"/>
    <cellStyle name="Normal 23" xfId="356" xr:uid="{00000000-0005-0000-0000-0000A1010000}"/>
    <cellStyle name="Normal 3" xfId="36" xr:uid="{00000000-0005-0000-0000-0000A2010000}"/>
    <cellStyle name="Normal 3 10" xfId="358" xr:uid="{00000000-0005-0000-0000-0000A3010000}"/>
    <cellStyle name="Normal 3 11" xfId="359" xr:uid="{00000000-0005-0000-0000-0000A4010000}"/>
    <cellStyle name="Normal 3 12" xfId="360" xr:uid="{00000000-0005-0000-0000-0000A5010000}"/>
    <cellStyle name="Normal 3 12 2" xfId="361" xr:uid="{00000000-0005-0000-0000-0000A6010000}"/>
    <cellStyle name="Normal 3 13" xfId="362" xr:uid="{00000000-0005-0000-0000-0000A7010000}"/>
    <cellStyle name="Normal 3 14" xfId="357" xr:uid="{00000000-0005-0000-0000-0000A8010000}"/>
    <cellStyle name="Normal 3 15" xfId="566" xr:uid="{00000000-0005-0000-0000-0000A9010000}"/>
    <cellStyle name="Normal 3 16" xfId="570" xr:uid="{00000000-0005-0000-0000-0000AA010000}"/>
    <cellStyle name="Normal 3 17" xfId="131" xr:uid="{00000000-0005-0000-0000-0000AB010000}"/>
    <cellStyle name="Normal 3 2" xfId="37" xr:uid="{00000000-0005-0000-0000-0000AC010000}"/>
    <cellStyle name="Normal 3 2 2" xfId="364" xr:uid="{00000000-0005-0000-0000-0000AD010000}"/>
    <cellStyle name="Normal 3 2 2 2" xfId="616" xr:uid="{00000000-0005-0000-0000-0000AE010000}"/>
    <cellStyle name="Normal 3 2 3" xfId="365" xr:uid="{00000000-0005-0000-0000-0000AF010000}"/>
    <cellStyle name="Normal 3 2 4" xfId="363" xr:uid="{00000000-0005-0000-0000-0000B0010000}"/>
    <cellStyle name="Normal 3 3" xfId="366" xr:uid="{00000000-0005-0000-0000-0000B1010000}"/>
    <cellStyle name="Normal 3 3 2" xfId="367" xr:uid="{00000000-0005-0000-0000-0000B2010000}"/>
    <cellStyle name="Normal 3 4" xfId="368" xr:uid="{00000000-0005-0000-0000-0000B3010000}"/>
    <cellStyle name="Normal 3 5" xfId="369" xr:uid="{00000000-0005-0000-0000-0000B4010000}"/>
    <cellStyle name="Normal 3 6" xfId="370" xr:uid="{00000000-0005-0000-0000-0000B5010000}"/>
    <cellStyle name="Normal 3 7" xfId="371" xr:uid="{00000000-0005-0000-0000-0000B6010000}"/>
    <cellStyle name="Normal 3 8" xfId="372" xr:uid="{00000000-0005-0000-0000-0000B7010000}"/>
    <cellStyle name="Normal 3 9" xfId="373" xr:uid="{00000000-0005-0000-0000-0000B8010000}"/>
    <cellStyle name="Normal 4" xfId="38" xr:uid="{00000000-0005-0000-0000-0000B9010000}"/>
    <cellStyle name="Normal 4 10" xfId="375" xr:uid="{00000000-0005-0000-0000-0000BA010000}"/>
    <cellStyle name="Normal 4 10 2" xfId="376" xr:uid="{00000000-0005-0000-0000-0000BB010000}"/>
    <cellStyle name="Normal 4 10 3" xfId="377" xr:uid="{00000000-0005-0000-0000-0000BC010000}"/>
    <cellStyle name="Normal 4 11" xfId="378" xr:uid="{00000000-0005-0000-0000-0000BD010000}"/>
    <cellStyle name="Normal 4 12" xfId="379" xr:uid="{00000000-0005-0000-0000-0000BE010000}"/>
    <cellStyle name="Normal 4 13" xfId="380" xr:uid="{00000000-0005-0000-0000-0000BF010000}"/>
    <cellStyle name="Normal 4 14" xfId="381" xr:uid="{00000000-0005-0000-0000-0000C0010000}"/>
    <cellStyle name="Normal 4 15" xfId="382" xr:uid="{00000000-0005-0000-0000-0000C1010000}"/>
    <cellStyle name="Normal 4 16" xfId="567" xr:uid="{00000000-0005-0000-0000-0000C2010000}"/>
    <cellStyle name="Normal 4 17" xfId="607" xr:uid="{00000000-0005-0000-0000-0000C3010000}"/>
    <cellStyle name="Normal 4 18" xfId="374" xr:uid="{00000000-0005-0000-0000-0000C4010000}"/>
    <cellStyle name="Normal 4 2" xfId="39" xr:uid="{00000000-0005-0000-0000-0000C5010000}"/>
    <cellStyle name="Normal 4 2 2" xfId="384" xr:uid="{00000000-0005-0000-0000-0000C6010000}"/>
    <cellStyle name="Normal 4 2 2 2" xfId="623" xr:uid="{00000000-0005-0000-0000-0000C7010000}"/>
    <cellStyle name="Normal 4 2 3" xfId="385" xr:uid="{00000000-0005-0000-0000-0000C8010000}"/>
    <cellStyle name="Normal 4 2 3 2" xfId="628" xr:uid="{00000000-0005-0000-0000-0000C9010000}"/>
    <cellStyle name="Normal 4 2 4" xfId="383" xr:uid="{00000000-0005-0000-0000-0000CA010000}"/>
    <cellStyle name="Normal 4 2 4 2" xfId="641" xr:uid="{00000000-0005-0000-0000-0000CB010000}"/>
    <cellStyle name="Normal 4 3" xfId="386" xr:uid="{00000000-0005-0000-0000-0000CC010000}"/>
    <cellStyle name="Normal 4 3 2" xfId="387" xr:uid="{00000000-0005-0000-0000-0000CD010000}"/>
    <cellStyle name="Normal 4 3 2 2" xfId="624" xr:uid="{00000000-0005-0000-0000-0000CE010000}"/>
    <cellStyle name="Normal 4 3 3" xfId="388" xr:uid="{00000000-0005-0000-0000-0000CF010000}"/>
    <cellStyle name="Normal 4 3 3 2" xfId="629" xr:uid="{00000000-0005-0000-0000-0000D0010000}"/>
    <cellStyle name="Normal 4 3 4" xfId="619" xr:uid="{00000000-0005-0000-0000-0000D1010000}"/>
    <cellStyle name="Normal 4 4" xfId="389" xr:uid="{00000000-0005-0000-0000-0000D2010000}"/>
    <cellStyle name="Normal 4 4 2" xfId="390" xr:uid="{00000000-0005-0000-0000-0000D3010000}"/>
    <cellStyle name="Normal 4 4 2 2" xfId="625" xr:uid="{00000000-0005-0000-0000-0000D4010000}"/>
    <cellStyle name="Normal 4 4 3" xfId="391" xr:uid="{00000000-0005-0000-0000-0000D5010000}"/>
    <cellStyle name="Normal 4 4 3 2" xfId="630" xr:uid="{00000000-0005-0000-0000-0000D6010000}"/>
    <cellStyle name="Normal 4 4 4" xfId="620" xr:uid="{00000000-0005-0000-0000-0000D7010000}"/>
    <cellStyle name="Normal 4 5" xfId="392" xr:uid="{00000000-0005-0000-0000-0000D8010000}"/>
    <cellStyle name="Normal 4 5 2" xfId="393" xr:uid="{00000000-0005-0000-0000-0000D9010000}"/>
    <cellStyle name="Normal 4 5 2 2" xfId="627" xr:uid="{00000000-0005-0000-0000-0000DA010000}"/>
    <cellStyle name="Normal 4 5 3" xfId="394" xr:uid="{00000000-0005-0000-0000-0000DB010000}"/>
    <cellStyle name="Normal 4 5 3 2" xfId="640" xr:uid="{00000000-0005-0000-0000-0000DC010000}"/>
    <cellStyle name="Normal 4 5 4" xfId="622" xr:uid="{00000000-0005-0000-0000-0000DD010000}"/>
    <cellStyle name="Normal 4 6" xfId="395" xr:uid="{00000000-0005-0000-0000-0000DE010000}"/>
    <cellStyle name="Normal 4 6 2" xfId="396" xr:uid="{00000000-0005-0000-0000-0000DF010000}"/>
    <cellStyle name="Normal 4 6 3" xfId="397" xr:uid="{00000000-0005-0000-0000-0000E0010000}"/>
    <cellStyle name="Normal 4 6 4" xfId="621" xr:uid="{00000000-0005-0000-0000-0000E1010000}"/>
    <cellStyle name="Normal 4 7" xfId="398" xr:uid="{00000000-0005-0000-0000-0000E2010000}"/>
    <cellStyle name="Normal 4 7 2" xfId="399" xr:uid="{00000000-0005-0000-0000-0000E3010000}"/>
    <cellStyle name="Normal 4 7 3" xfId="400" xr:uid="{00000000-0005-0000-0000-0000E4010000}"/>
    <cellStyle name="Normal 4 7 4" xfId="626" xr:uid="{00000000-0005-0000-0000-0000E5010000}"/>
    <cellStyle name="Normal 4 8" xfId="401" xr:uid="{00000000-0005-0000-0000-0000E6010000}"/>
    <cellStyle name="Normal 4 8 2" xfId="402" xr:uid="{00000000-0005-0000-0000-0000E7010000}"/>
    <cellStyle name="Normal 4 8 3" xfId="403" xr:uid="{00000000-0005-0000-0000-0000E8010000}"/>
    <cellStyle name="Normal 4 8 4" xfId="639" xr:uid="{00000000-0005-0000-0000-0000E9010000}"/>
    <cellStyle name="Normal 4 9" xfId="404" xr:uid="{00000000-0005-0000-0000-0000EA010000}"/>
    <cellStyle name="Normal 4 9 2" xfId="405" xr:uid="{00000000-0005-0000-0000-0000EB010000}"/>
    <cellStyle name="Normal 4 9 3" xfId="406" xr:uid="{00000000-0005-0000-0000-0000EC010000}"/>
    <cellStyle name="Normal 5" xfId="40" xr:uid="{00000000-0005-0000-0000-0000ED010000}"/>
    <cellStyle name="Normal 5 2" xfId="407" xr:uid="{00000000-0005-0000-0000-0000EE010000}"/>
    <cellStyle name="Normal 5 3" xfId="568" xr:uid="{00000000-0005-0000-0000-0000EF010000}"/>
    <cellStyle name="Normal 6" xfId="41" xr:uid="{00000000-0005-0000-0000-0000F0010000}"/>
    <cellStyle name="Normal 6 10" xfId="408" xr:uid="{00000000-0005-0000-0000-0000F1010000}"/>
    <cellStyle name="Normal 6 11" xfId="409" xr:uid="{00000000-0005-0000-0000-0000F2010000}"/>
    <cellStyle name="Normal 6 12" xfId="523" xr:uid="{00000000-0005-0000-0000-0000F3010000}"/>
    <cellStyle name="Normal 6 2" xfId="42" xr:uid="{00000000-0005-0000-0000-0000F4010000}"/>
    <cellStyle name="Normal 6 2 2" xfId="43" xr:uid="{00000000-0005-0000-0000-0000F5010000}"/>
    <cellStyle name="Normal 6 2 3" xfId="410" xr:uid="{00000000-0005-0000-0000-0000F6010000}"/>
    <cellStyle name="Normal 6 3" xfId="44" xr:uid="{00000000-0005-0000-0000-0000F7010000}"/>
    <cellStyle name="Normal 6 3 2" xfId="411" xr:uid="{00000000-0005-0000-0000-0000F8010000}"/>
    <cellStyle name="Normal 6 4" xfId="412" xr:uid="{00000000-0005-0000-0000-0000F9010000}"/>
    <cellStyle name="Normal 6 5" xfId="413" xr:uid="{00000000-0005-0000-0000-0000FA010000}"/>
    <cellStyle name="Normal 6 6" xfId="414" xr:uid="{00000000-0005-0000-0000-0000FB010000}"/>
    <cellStyle name="Normal 6 7" xfId="415" xr:uid="{00000000-0005-0000-0000-0000FC010000}"/>
    <cellStyle name="Normal 6 8" xfId="416" xr:uid="{00000000-0005-0000-0000-0000FD010000}"/>
    <cellStyle name="Normal 6 9" xfId="417" xr:uid="{00000000-0005-0000-0000-0000FE010000}"/>
    <cellStyle name="Normal 7" xfId="45" xr:uid="{00000000-0005-0000-0000-0000FF010000}"/>
    <cellStyle name="Normal 7 2" xfId="418" xr:uid="{00000000-0005-0000-0000-000000020000}"/>
    <cellStyle name="Normal 8" xfId="46" xr:uid="{00000000-0005-0000-0000-000001020000}"/>
    <cellStyle name="Normal 8 10" xfId="419" xr:uid="{00000000-0005-0000-0000-000002020000}"/>
    <cellStyle name="Normal 8 11" xfId="420" xr:uid="{00000000-0005-0000-0000-000003020000}"/>
    <cellStyle name="Normal 8 2" xfId="421" xr:uid="{00000000-0005-0000-0000-000004020000}"/>
    <cellStyle name="Normal 8 2 2" xfId="422" xr:uid="{00000000-0005-0000-0000-000005020000}"/>
    <cellStyle name="Normal 8 2 3" xfId="423" xr:uid="{00000000-0005-0000-0000-000006020000}"/>
    <cellStyle name="Normal 8 3" xfId="424" xr:uid="{00000000-0005-0000-0000-000007020000}"/>
    <cellStyle name="Normal 8 3 2" xfId="425" xr:uid="{00000000-0005-0000-0000-000008020000}"/>
    <cellStyle name="Normal 8 3 3" xfId="426" xr:uid="{00000000-0005-0000-0000-000009020000}"/>
    <cellStyle name="Normal 8 4" xfId="427" xr:uid="{00000000-0005-0000-0000-00000A020000}"/>
    <cellStyle name="Normal 8 4 2" xfId="428" xr:uid="{00000000-0005-0000-0000-00000B020000}"/>
    <cellStyle name="Normal 8 4 3" xfId="429" xr:uid="{00000000-0005-0000-0000-00000C020000}"/>
    <cellStyle name="Normal 8 5" xfId="430" xr:uid="{00000000-0005-0000-0000-00000D020000}"/>
    <cellStyle name="Normal 8 5 2" xfId="431" xr:uid="{00000000-0005-0000-0000-00000E020000}"/>
    <cellStyle name="Normal 8 5 3" xfId="432" xr:uid="{00000000-0005-0000-0000-00000F020000}"/>
    <cellStyle name="Normal 8 6" xfId="433" xr:uid="{00000000-0005-0000-0000-000010020000}"/>
    <cellStyle name="Normal 8 6 2" xfId="434" xr:uid="{00000000-0005-0000-0000-000011020000}"/>
    <cellStyle name="Normal 8 6 3" xfId="435" xr:uid="{00000000-0005-0000-0000-000012020000}"/>
    <cellStyle name="Normal 8 7" xfId="436" xr:uid="{00000000-0005-0000-0000-000013020000}"/>
    <cellStyle name="Normal 8 7 2" xfId="437" xr:uid="{00000000-0005-0000-0000-000014020000}"/>
    <cellStyle name="Normal 8 7 3" xfId="438" xr:uid="{00000000-0005-0000-0000-000015020000}"/>
    <cellStyle name="Normal 8 8" xfId="439" xr:uid="{00000000-0005-0000-0000-000016020000}"/>
    <cellStyle name="Normal 8 8 2" xfId="440" xr:uid="{00000000-0005-0000-0000-000017020000}"/>
    <cellStyle name="Normal 8 8 3" xfId="441" xr:uid="{00000000-0005-0000-0000-000018020000}"/>
    <cellStyle name="Normal 8 9" xfId="442" xr:uid="{00000000-0005-0000-0000-000019020000}"/>
    <cellStyle name="Normal 9" xfId="47" xr:uid="{00000000-0005-0000-0000-00001A020000}"/>
    <cellStyle name="Normal 9 2" xfId="443" xr:uid="{00000000-0005-0000-0000-00001B020000}"/>
    <cellStyle name="Normal 9 3" xfId="444" xr:uid="{00000000-0005-0000-0000-00001C020000}"/>
    <cellStyle name="Normale_MM 18.01.2010" xfId="48" xr:uid="{00000000-0005-0000-0000-00001D020000}"/>
    <cellStyle name="Normalny 2" xfId="49" xr:uid="{00000000-0005-0000-0000-00001E020000}"/>
    <cellStyle name="Note" xfId="72" builtinId="10" customBuiltin="1"/>
    <cellStyle name="Note 2" xfId="50" xr:uid="{00000000-0005-0000-0000-000020020000}"/>
    <cellStyle name="Note 2 2" xfId="560" xr:uid="{00000000-0005-0000-0000-000021020000}"/>
    <cellStyle name="Note 2 3" xfId="608" xr:uid="{00000000-0005-0000-0000-000022020000}"/>
    <cellStyle name="Note 2 4" xfId="445" xr:uid="{00000000-0005-0000-0000-000023020000}"/>
    <cellStyle name="Note 3" xfId="637" xr:uid="{00000000-0005-0000-0000-000024020000}"/>
    <cellStyle name="Output" xfId="67" builtinId="21" customBuiltin="1"/>
    <cellStyle name="Output 2" xfId="446" xr:uid="{00000000-0005-0000-0000-000026020000}"/>
    <cellStyle name="Output 2 2" xfId="561" xr:uid="{00000000-0005-0000-0000-000027020000}"/>
    <cellStyle name="Output 2 3" xfId="609" xr:uid="{00000000-0005-0000-0000-000028020000}"/>
    <cellStyle name="Percent 2" xfId="51" xr:uid="{00000000-0005-0000-0000-000029020000}"/>
    <cellStyle name="Percent 2 10" xfId="448" xr:uid="{00000000-0005-0000-0000-00002A020000}"/>
    <cellStyle name="Percent 2 11" xfId="449" xr:uid="{00000000-0005-0000-0000-00002B020000}"/>
    <cellStyle name="Percent 2 12" xfId="450" xr:uid="{00000000-0005-0000-0000-00002C020000}"/>
    <cellStyle name="Percent 2 13" xfId="451" xr:uid="{00000000-0005-0000-0000-00002D020000}"/>
    <cellStyle name="Percent 2 14" xfId="452" xr:uid="{00000000-0005-0000-0000-00002E020000}"/>
    <cellStyle name="Percent 2 14 2" xfId="453" xr:uid="{00000000-0005-0000-0000-00002F020000}"/>
    <cellStyle name="Percent 2 15" xfId="454" xr:uid="{00000000-0005-0000-0000-000030020000}"/>
    <cellStyle name="Percent 2 16" xfId="455" xr:uid="{00000000-0005-0000-0000-000031020000}"/>
    <cellStyle name="Percent 2 17" xfId="447" xr:uid="{00000000-0005-0000-0000-000032020000}"/>
    <cellStyle name="Percent 2 2" xfId="456" xr:uid="{00000000-0005-0000-0000-000033020000}"/>
    <cellStyle name="Percent 2 2 2" xfId="457" xr:uid="{00000000-0005-0000-0000-000034020000}"/>
    <cellStyle name="Percent 2 3" xfId="458" xr:uid="{00000000-0005-0000-0000-000035020000}"/>
    <cellStyle name="Percent 2 3 2" xfId="459" xr:uid="{00000000-0005-0000-0000-000036020000}"/>
    <cellStyle name="Percent 2 4" xfId="460" xr:uid="{00000000-0005-0000-0000-000037020000}"/>
    <cellStyle name="Percent 2 4 2" xfId="461" xr:uid="{00000000-0005-0000-0000-000038020000}"/>
    <cellStyle name="Percent 2 5" xfId="462" xr:uid="{00000000-0005-0000-0000-000039020000}"/>
    <cellStyle name="Percent 2 5 2" xfId="463" xr:uid="{00000000-0005-0000-0000-00003A020000}"/>
    <cellStyle name="Percent 2 6" xfId="464" xr:uid="{00000000-0005-0000-0000-00003B020000}"/>
    <cellStyle name="Percent 2 6 2" xfId="465" xr:uid="{00000000-0005-0000-0000-00003C020000}"/>
    <cellStyle name="Percent 2 7" xfId="466" xr:uid="{00000000-0005-0000-0000-00003D020000}"/>
    <cellStyle name="Percent 2 7 2" xfId="467" xr:uid="{00000000-0005-0000-0000-00003E020000}"/>
    <cellStyle name="Percent 2 8" xfId="468" xr:uid="{00000000-0005-0000-0000-00003F020000}"/>
    <cellStyle name="Percent 2 8 2" xfId="469" xr:uid="{00000000-0005-0000-0000-000040020000}"/>
    <cellStyle name="Percent 2 9" xfId="470" xr:uid="{00000000-0005-0000-0000-000041020000}"/>
    <cellStyle name="Percent 2 9 2" xfId="471" xr:uid="{00000000-0005-0000-0000-000042020000}"/>
    <cellStyle name="Percent 3" xfId="52" xr:uid="{00000000-0005-0000-0000-000043020000}"/>
    <cellStyle name="Percent 3 10" xfId="472" xr:uid="{00000000-0005-0000-0000-000044020000}"/>
    <cellStyle name="Percent 3 11" xfId="473" xr:uid="{00000000-0005-0000-0000-000045020000}"/>
    <cellStyle name="Percent 3 2" xfId="474" xr:uid="{00000000-0005-0000-0000-000046020000}"/>
    <cellStyle name="Percent 3 2 2" xfId="475" xr:uid="{00000000-0005-0000-0000-000047020000}"/>
    <cellStyle name="Percent 3 2 2 2" xfId="476" xr:uid="{00000000-0005-0000-0000-000048020000}"/>
    <cellStyle name="Percent 3 2 2 3" xfId="477" xr:uid="{00000000-0005-0000-0000-000049020000}"/>
    <cellStyle name="Percent 3 2 3" xfId="478" xr:uid="{00000000-0005-0000-0000-00004A020000}"/>
    <cellStyle name="Percent 3 2 3 2" xfId="479" xr:uid="{00000000-0005-0000-0000-00004B020000}"/>
    <cellStyle name="Percent 3 2 3 3" xfId="480" xr:uid="{00000000-0005-0000-0000-00004C020000}"/>
    <cellStyle name="Percent 3 2 4" xfId="481" xr:uid="{00000000-0005-0000-0000-00004D020000}"/>
    <cellStyle name="Percent 3 2 4 2" xfId="482" xr:uid="{00000000-0005-0000-0000-00004E020000}"/>
    <cellStyle name="Percent 3 2 4 3" xfId="483" xr:uid="{00000000-0005-0000-0000-00004F020000}"/>
    <cellStyle name="Percent 3 2 5" xfId="484" xr:uid="{00000000-0005-0000-0000-000050020000}"/>
    <cellStyle name="Percent 3 2 5 2" xfId="485" xr:uid="{00000000-0005-0000-0000-000051020000}"/>
    <cellStyle name="Percent 3 2 5 3" xfId="486" xr:uid="{00000000-0005-0000-0000-000052020000}"/>
    <cellStyle name="Percent 3 2 6" xfId="487" xr:uid="{00000000-0005-0000-0000-000053020000}"/>
    <cellStyle name="Percent 3 2 6 2" xfId="488" xr:uid="{00000000-0005-0000-0000-000054020000}"/>
    <cellStyle name="Percent 3 2 6 3" xfId="489" xr:uid="{00000000-0005-0000-0000-000055020000}"/>
    <cellStyle name="Percent 3 2 7" xfId="490" xr:uid="{00000000-0005-0000-0000-000056020000}"/>
    <cellStyle name="Percent 3 2 8" xfId="491" xr:uid="{00000000-0005-0000-0000-000057020000}"/>
    <cellStyle name="Percent 3 3" xfId="492" xr:uid="{00000000-0005-0000-0000-000058020000}"/>
    <cellStyle name="Percent 3 3 2" xfId="493" xr:uid="{00000000-0005-0000-0000-000059020000}"/>
    <cellStyle name="Percent 3 3 3" xfId="494" xr:uid="{00000000-0005-0000-0000-00005A020000}"/>
    <cellStyle name="Percent 3 4" xfId="495" xr:uid="{00000000-0005-0000-0000-00005B020000}"/>
    <cellStyle name="Percent 3 4 2" xfId="496" xr:uid="{00000000-0005-0000-0000-00005C020000}"/>
    <cellStyle name="Percent 3 4 3" xfId="497" xr:uid="{00000000-0005-0000-0000-00005D020000}"/>
    <cellStyle name="Percent 3 5" xfId="498" xr:uid="{00000000-0005-0000-0000-00005E020000}"/>
    <cellStyle name="Percent 3 5 2" xfId="499" xr:uid="{00000000-0005-0000-0000-00005F020000}"/>
    <cellStyle name="Percent 3 5 3" xfId="500" xr:uid="{00000000-0005-0000-0000-000060020000}"/>
    <cellStyle name="Percent 3 6" xfId="501" xr:uid="{00000000-0005-0000-0000-000061020000}"/>
    <cellStyle name="Percent 3 6 2" xfId="502" xr:uid="{00000000-0005-0000-0000-000062020000}"/>
    <cellStyle name="Percent 3 6 3" xfId="503" xr:uid="{00000000-0005-0000-0000-000063020000}"/>
    <cellStyle name="Percent 3 7" xfId="504" xr:uid="{00000000-0005-0000-0000-000064020000}"/>
    <cellStyle name="Percent 3 7 2" xfId="505" xr:uid="{00000000-0005-0000-0000-000065020000}"/>
    <cellStyle name="Percent 3 7 3" xfId="506" xr:uid="{00000000-0005-0000-0000-000066020000}"/>
    <cellStyle name="Percent 3 8" xfId="507" xr:uid="{00000000-0005-0000-0000-000067020000}"/>
    <cellStyle name="Percent 3 8 2" xfId="508" xr:uid="{00000000-0005-0000-0000-000068020000}"/>
    <cellStyle name="Percent 3 8 3" xfId="509" xr:uid="{00000000-0005-0000-0000-000069020000}"/>
    <cellStyle name="Percent 3 9" xfId="510" xr:uid="{00000000-0005-0000-0000-00006A020000}"/>
    <cellStyle name="Percent 3 9 2" xfId="511" xr:uid="{00000000-0005-0000-0000-00006B020000}"/>
    <cellStyle name="Percent 3 9 3" xfId="512" xr:uid="{00000000-0005-0000-0000-00006C020000}"/>
    <cellStyle name="Percent 4" xfId="53" xr:uid="{00000000-0005-0000-0000-00006D020000}"/>
    <cellStyle name="Percent 5" xfId="638" xr:uid="{00000000-0005-0000-0000-00006E020000}"/>
    <cellStyle name="Pourcentage 2" xfId="54" xr:uid="{00000000-0005-0000-0000-00006F020000}"/>
    <cellStyle name="realtime" xfId="513" xr:uid="{00000000-0005-0000-0000-000070020000}"/>
    <cellStyle name="result" xfId="514" xr:uid="{00000000-0005-0000-0000-000071020000}"/>
    <cellStyle name="rt" xfId="515" xr:uid="{00000000-0005-0000-0000-000072020000}"/>
    <cellStyle name="static" xfId="516" xr:uid="{00000000-0005-0000-0000-000073020000}"/>
    <cellStyle name="swpBody01" xfId="517" xr:uid="{00000000-0005-0000-0000-000074020000}"/>
    <cellStyle name="swpHBBookTitle" xfId="55" xr:uid="{00000000-0005-0000-0000-000075020000}"/>
    <cellStyle name="swpHBChapterTitle" xfId="56" xr:uid="{00000000-0005-0000-0000-000076020000}"/>
    <cellStyle name="text" xfId="518" xr:uid="{00000000-0005-0000-0000-000077020000}"/>
    <cellStyle name="Title" xfId="58" builtinId="15" customBuiltin="1"/>
    <cellStyle name="Title 2" xfId="519" xr:uid="{00000000-0005-0000-0000-000079020000}"/>
    <cellStyle name="Title 2 2" xfId="562" xr:uid="{00000000-0005-0000-0000-00007A020000}"/>
    <cellStyle name="Title 2 3" xfId="610" xr:uid="{00000000-0005-0000-0000-00007B020000}"/>
    <cellStyle name="Total" xfId="74" builtinId="25" customBuiltin="1"/>
    <cellStyle name="Total 2" xfId="520" xr:uid="{00000000-0005-0000-0000-00007D020000}"/>
    <cellStyle name="Total 2 2" xfId="563" xr:uid="{00000000-0005-0000-0000-00007E020000}"/>
    <cellStyle name="Total 2 3" xfId="611" xr:uid="{00000000-0005-0000-0000-00007F020000}"/>
    <cellStyle name="Valuta (0)_Foglio1" xfId="57" xr:uid="{00000000-0005-0000-0000-000080020000}"/>
    <cellStyle name="Warning Text" xfId="71" builtinId="11" customBuiltin="1"/>
    <cellStyle name="Warning Text 2" xfId="521" xr:uid="{00000000-0005-0000-0000-000082020000}"/>
    <cellStyle name="Warning Text 2 2" xfId="564" xr:uid="{00000000-0005-0000-0000-000083020000}"/>
    <cellStyle name="Warning Text 2 3" xfId="612" xr:uid="{00000000-0005-0000-0000-000084020000}"/>
  </cellStyles>
  <dxfs count="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DEM%20LIS%20methodology_Oct2020%20update%20for%20MICRO%20&amp;%20GVS%20&amp;%20B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Notice xls"/>
      <sheetName val="Oct2020 update"/>
      <sheetName val="IF&amp;IO"/>
      <sheetName val="SO"/>
      <sheetName val="ISF"/>
      <sheetName val="ESF"/>
      <sheetName val="SDF"/>
      <sheetName val="Prices &amp; ADNA 2019 =&gt;"/>
      <sheetName val="IFap&amp;cp"/>
      <sheetName val="IOsp"/>
      <sheetName val="SOsp"/>
      <sheetName val="ISFap"/>
      <sheetName val="BPE adj"/>
      <sheetName val="ESFap"/>
      <sheetName val="SDFcp"/>
      <sheetName val="MRMTL"/>
      <sheetName val="ADNA index der"/>
      <sheetName val="ADNA stock&amp;div der"/>
      <sheetName val="SOLA =&gt;"/>
      <sheetName val="MO 15Jul2020"/>
      <sheetName val="Mapping table"/>
      <sheetName val="Map of possible values"/>
      <sheetName val="MM May2020 + GVS"/>
      <sheetName val="ESMA =&gt;"/>
      <sheetName val="2020 Results"/>
      <sheetName val="Q&amp;A"/>
      <sheetName val="RTS2 Annex III Table 6.2"/>
      <sheetName val="Sep19 review"/>
      <sheetName val="TTC ED_Aug18"/>
      <sheetName val="Adjs =&gt;"/>
      <sheetName val="SO#"/>
      <sheetName val="ISF#"/>
      <sheetName val="ESF#"/>
      <sheetName val="SDF#"/>
    </sheetNames>
    <sheetDataSet>
      <sheetData sheetId="0"/>
      <sheetData sheetId="1"/>
      <sheetData sheetId="2">
        <row r="7">
          <cell r="A7" t="str">
            <v>FIB</v>
          </cell>
        </row>
      </sheetData>
      <sheetData sheetId="3">
        <row r="11">
          <cell r="C11" t="str">
            <v>A2A</v>
          </cell>
          <cell r="D11">
            <v>1.6</v>
          </cell>
          <cell r="E11">
            <v>1</v>
          </cell>
          <cell r="F11">
            <v>5000</v>
          </cell>
          <cell r="G11" t="str">
            <v>OXXP</v>
          </cell>
          <cell r="H11">
            <v>25</v>
          </cell>
          <cell r="I11">
            <v>100</v>
          </cell>
          <cell r="J11">
            <v>200</v>
          </cell>
          <cell r="L11" t="str">
            <v>OXXP</v>
          </cell>
          <cell r="M11">
            <v>25</v>
          </cell>
          <cell r="N11">
            <v>100</v>
          </cell>
          <cell r="O11">
            <v>200</v>
          </cell>
        </row>
        <row r="12">
          <cell r="C12" t="str">
            <v>ACE</v>
          </cell>
          <cell r="D12">
            <v>16.5</v>
          </cell>
          <cell r="E12">
            <v>1</v>
          </cell>
          <cell r="F12">
            <v>500</v>
          </cell>
          <cell r="G12" t="str">
            <v>OXXP</v>
          </cell>
          <cell r="H12">
            <v>25</v>
          </cell>
          <cell r="I12">
            <v>100</v>
          </cell>
          <cell r="J12">
            <v>200</v>
          </cell>
          <cell r="L12" t="str">
            <v>OXXP</v>
          </cell>
          <cell r="M12">
            <v>25</v>
          </cell>
          <cell r="N12">
            <v>100</v>
          </cell>
          <cell r="O12">
            <v>200</v>
          </cell>
        </row>
        <row r="13">
          <cell r="C13" t="str">
            <v>AMP</v>
          </cell>
          <cell r="D13">
            <v>20.5</v>
          </cell>
          <cell r="E13">
            <v>1</v>
          </cell>
          <cell r="F13">
            <v>500</v>
          </cell>
          <cell r="G13" t="str">
            <v>OXXP</v>
          </cell>
          <cell r="H13">
            <v>25</v>
          </cell>
          <cell r="I13">
            <v>100</v>
          </cell>
          <cell r="J13">
            <v>150</v>
          </cell>
          <cell r="L13" t="str">
            <v>OXXP</v>
          </cell>
          <cell r="M13">
            <v>25</v>
          </cell>
          <cell r="N13">
            <v>100</v>
          </cell>
          <cell r="O13">
            <v>150</v>
          </cell>
        </row>
        <row r="14">
          <cell r="C14" t="str">
            <v>ANIM</v>
          </cell>
          <cell r="D14">
            <v>3.55</v>
          </cell>
          <cell r="E14">
            <v>1</v>
          </cell>
          <cell r="F14">
            <v>500</v>
          </cell>
          <cell r="G14" t="str">
            <v>OXXP</v>
          </cell>
          <cell r="H14">
            <v>25</v>
          </cell>
          <cell r="I14">
            <v>100</v>
          </cell>
          <cell r="J14">
            <v>900</v>
          </cell>
          <cell r="L14" t="str">
            <v>OXXP</v>
          </cell>
          <cell r="M14">
            <v>25</v>
          </cell>
          <cell r="N14">
            <v>100</v>
          </cell>
          <cell r="O14">
            <v>750</v>
          </cell>
        </row>
        <row r="15">
          <cell r="C15" t="str">
            <v>AT</v>
          </cell>
          <cell r="D15">
            <v>28</v>
          </cell>
          <cell r="E15">
            <v>1</v>
          </cell>
          <cell r="F15">
            <v>100</v>
          </cell>
          <cell r="G15" t="str">
            <v>OXXP</v>
          </cell>
          <cell r="H15">
            <v>25</v>
          </cell>
          <cell r="I15">
            <v>100</v>
          </cell>
          <cell r="J15">
            <v>500</v>
          </cell>
          <cell r="K15"/>
          <cell r="L15" t="str">
            <v>OXXP</v>
          </cell>
          <cell r="M15">
            <v>25</v>
          </cell>
          <cell r="N15">
            <v>100</v>
          </cell>
          <cell r="O15">
            <v>450</v>
          </cell>
        </row>
        <row r="16">
          <cell r="C16" t="str">
            <v>ATL</v>
          </cell>
          <cell r="D16">
            <v>22</v>
          </cell>
          <cell r="E16">
            <v>1</v>
          </cell>
          <cell r="F16">
            <v>500</v>
          </cell>
          <cell r="G16" t="str">
            <v>OXXQ</v>
          </cell>
          <cell r="H16">
            <v>50</v>
          </cell>
          <cell r="I16">
            <v>100</v>
          </cell>
          <cell r="J16">
            <v>150</v>
          </cell>
          <cell r="L16" t="str">
            <v>OXXP</v>
          </cell>
          <cell r="M16">
            <v>50</v>
          </cell>
          <cell r="N16">
            <v>100</v>
          </cell>
          <cell r="O16">
            <v>150</v>
          </cell>
        </row>
        <row r="17">
          <cell r="C17" t="str">
            <v>AGL</v>
          </cell>
          <cell r="D17">
            <v>8.8000000000000007</v>
          </cell>
          <cell r="E17">
            <v>1</v>
          </cell>
          <cell r="F17">
            <v>500</v>
          </cell>
          <cell r="G17" t="str">
            <v>OXXP</v>
          </cell>
          <cell r="H17">
            <v>25</v>
          </cell>
          <cell r="I17">
            <v>100</v>
          </cell>
          <cell r="J17">
            <v>300</v>
          </cell>
          <cell r="L17" t="str">
            <v>OXXP</v>
          </cell>
          <cell r="M17">
            <v>25</v>
          </cell>
          <cell r="N17">
            <v>100</v>
          </cell>
          <cell r="O17">
            <v>300</v>
          </cell>
        </row>
        <row r="18">
          <cell r="C18" t="str">
            <v>AZM</v>
          </cell>
          <cell r="D18">
            <v>16.25</v>
          </cell>
          <cell r="E18">
            <v>1</v>
          </cell>
          <cell r="F18">
            <v>500</v>
          </cell>
          <cell r="G18" t="str">
            <v>OXXP</v>
          </cell>
          <cell r="H18">
            <v>25</v>
          </cell>
          <cell r="I18">
            <v>100</v>
          </cell>
          <cell r="J18">
            <v>200</v>
          </cell>
          <cell r="L18" t="str">
            <v>OXXP</v>
          </cell>
          <cell r="M18">
            <v>25</v>
          </cell>
          <cell r="N18">
            <v>100</v>
          </cell>
          <cell r="O18">
            <v>200</v>
          </cell>
        </row>
        <row r="19">
          <cell r="C19" t="str">
            <v>BGN</v>
          </cell>
          <cell r="D19">
            <v>25.5</v>
          </cell>
          <cell r="E19">
            <v>1</v>
          </cell>
          <cell r="F19">
            <v>100</v>
          </cell>
          <cell r="G19" t="str">
            <v>OXXP</v>
          </cell>
          <cell r="H19">
            <v>25</v>
          </cell>
          <cell r="I19">
            <v>100</v>
          </cell>
          <cell r="J19">
            <v>550</v>
          </cell>
          <cell r="L19" t="str">
            <v>OXXP</v>
          </cell>
          <cell r="M19">
            <v>25</v>
          </cell>
          <cell r="N19">
            <v>100</v>
          </cell>
          <cell r="O19">
            <v>500</v>
          </cell>
        </row>
        <row r="20">
          <cell r="C20" t="str">
            <v>IF</v>
          </cell>
          <cell r="D20">
            <v>14.5</v>
          </cell>
          <cell r="E20">
            <v>1</v>
          </cell>
          <cell r="F20">
            <v>100</v>
          </cell>
          <cell r="G20" t="str">
            <v>OXXP</v>
          </cell>
          <cell r="H20">
            <v>25</v>
          </cell>
          <cell r="I20">
            <v>100</v>
          </cell>
          <cell r="J20">
            <v>900</v>
          </cell>
          <cell r="K20"/>
          <cell r="L20" t="str">
            <v>OXXP</v>
          </cell>
          <cell r="M20">
            <v>25</v>
          </cell>
          <cell r="N20">
            <v>100</v>
          </cell>
          <cell r="O20">
            <v>900</v>
          </cell>
        </row>
        <row r="21">
          <cell r="C21" t="str">
            <v>BMED</v>
          </cell>
          <cell r="D21">
            <v>6.7</v>
          </cell>
          <cell r="E21">
            <v>1</v>
          </cell>
          <cell r="F21">
            <v>500</v>
          </cell>
          <cell r="G21" t="str">
            <v>OXXP</v>
          </cell>
          <cell r="H21">
            <v>25</v>
          </cell>
          <cell r="I21">
            <v>100</v>
          </cell>
          <cell r="J21">
            <v>450</v>
          </cell>
          <cell r="L21" t="str">
            <v>OXXP</v>
          </cell>
          <cell r="M21">
            <v>25</v>
          </cell>
          <cell r="N21">
            <v>100</v>
          </cell>
          <cell r="O21">
            <v>400</v>
          </cell>
        </row>
        <row r="22">
          <cell r="C22" t="str">
            <v>BMPS</v>
          </cell>
          <cell r="D22">
            <v>1.35</v>
          </cell>
          <cell r="E22">
            <v>1</v>
          </cell>
          <cell r="F22">
            <v>100</v>
          </cell>
          <cell r="G22" t="str">
            <v>OXXP</v>
          </cell>
          <cell r="H22">
            <v>250</v>
          </cell>
          <cell r="I22">
            <v>500</v>
          </cell>
          <cell r="J22">
            <v>12000</v>
          </cell>
          <cell r="L22" t="str">
            <v>OXXP</v>
          </cell>
          <cell r="M22">
            <v>200</v>
          </cell>
          <cell r="N22">
            <v>500</v>
          </cell>
          <cell r="O22">
            <v>9300</v>
          </cell>
        </row>
        <row r="23">
          <cell r="C23" t="str">
            <v>BPSO</v>
          </cell>
          <cell r="D23">
            <v>2.1</v>
          </cell>
          <cell r="E23">
            <v>1</v>
          </cell>
          <cell r="F23">
            <v>500</v>
          </cell>
          <cell r="G23" t="str">
            <v>OXXP</v>
          </cell>
          <cell r="H23">
            <v>50</v>
          </cell>
          <cell r="I23">
            <v>100</v>
          </cell>
          <cell r="J23">
            <v>1350</v>
          </cell>
          <cell r="L23" t="str">
            <v>OXXP</v>
          </cell>
          <cell r="M23">
            <v>25</v>
          </cell>
          <cell r="N23">
            <v>100</v>
          </cell>
          <cell r="O23">
            <v>1200</v>
          </cell>
        </row>
        <row r="24">
          <cell r="C24" t="str">
            <v>BAMI</v>
          </cell>
          <cell r="D24">
            <v>1.9</v>
          </cell>
          <cell r="E24">
            <v>1</v>
          </cell>
          <cell r="F24">
            <v>1000</v>
          </cell>
          <cell r="G24" t="str">
            <v>OXXP</v>
          </cell>
          <cell r="H24">
            <v>50</v>
          </cell>
          <cell r="I24">
            <v>100</v>
          </cell>
          <cell r="J24">
            <v>750</v>
          </cell>
          <cell r="L24" t="str">
            <v>OXXP</v>
          </cell>
          <cell r="M24">
            <v>50</v>
          </cell>
          <cell r="N24">
            <v>100</v>
          </cell>
          <cell r="O24">
            <v>700</v>
          </cell>
        </row>
        <row r="25">
          <cell r="C25" t="str">
            <v>BAMI</v>
          </cell>
          <cell r="D25">
            <v>1.9</v>
          </cell>
          <cell r="E25">
            <v>1</v>
          </cell>
          <cell r="F25">
            <v>1000</v>
          </cell>
          <cell r="G25" t="str">
            <v>OXXP</v>
          </cell>
          <cell r="H25">
            <v>50</v>
          </cell>
          <cell r="I25">
            <v>100</v>
          </cell>
          <cell r="J25">
            <v>750</v>
          </cell>
          <cell r="L25" t="str">
            <v>OXXP</v>
          </cell>
          <cell r="M25">
            <v>50</v>
          </cell>
          <cell r="N25">
            <v>100</v>
          </cell>
          <cell r="O25">
            <v>700</v>
          </cell>
        </row>
        <row r="26">
          <cell r="C26" t="str">
            <v>BPE</v>
          </cell>
          <cell r="D26">
            <v>2.5045000000000002</v>
          </cell>
          <cell r="E26">
            <v>1</v>
          </cell>
          <cell r="F26">
            <v>1000</v>
          </cell>
          <cell r="G26" t="str">
            <v>OXXP</v>
          </cell>
          <cell r="H26">
            <v>25</v>
          </cell>
          <cell r="I26">
            <v>100</v>
          </cell>
          <cell r="J26">
            <v>350</v>
          </cell>
          <cell r="L26" t="str">
            <v>OXXP</v>
          </cell>
          <cell r="M26">
            <v>25</v>
          </cell>
          <cell r="N26">
            <v>100</v>
          </cell>
          <cell r="O26">
            <v>500</v>
          </cell>
        </row>
        <row r="27">
          <cell r="C27" t="str">
            <v>BRE</v>
          </cell>
          <cell r="D27">
            <v>10</v>
          </cell>
          <cell r="E27">
            <v>1</v>
          </cell>
          <cell r="F27">
            <v>500</v>
          </cell>
          <cell r="G27" t="str">
            <v>OXXP</v>
          </cell>
          <cell r="H27">
            <v>25</v>
          </cell>
          <cell r="I27">
            <v>100</v>
          </cell>
          <cell r="J27">
            <v>300</v>
          </cell>
          <cell r="L27" t="str">
            <v>OXXP</v>
          </cell>
          <cell r="M27">
            <v>25</v>
          </cell>
          <cell r="N27">
            <v>100</v>
          </cell>
          <cell r="O27">
            <v>250</v>
          </cell>
        </row>
        <row r="28">
          <cell r="C28" t="str">
            <v>BC</v>
          </cell>
          <cell r="D28">
            <v>30.5</v>
          </cell>
          <cell r="E28">
            <v>1</v>
          </cell>
          <cell r="F28">
            <v>100</v>
          </cell>
          <cell r="G28" t="str">
            <v>OXXP</v>
          </cell>
          <cell r="H28">
            <v>25</v>
          </cell>
          <cell r="I28">
            <v>100</v>
          </cell>
          <cell r="J28">
            <v>450</v>
          </cell>
          <cell r="L28" t="str">
            <v>OXXP</v>
          </cell>
          <cell r="M28">
            <v>25</v>
          </cell>
          <cell r="N28">
            <v>100</v>
          </cell>
          <cell r="O28">
            <v>450</v>
          </cell>
        </row>
        <row r="29">
          <cell r="C29" t="str">
            <v>BZU</v>
          </cell>
          <cell r="D29">
            <v>19</v>
          </cell>
          <cell r="E29">
            <v>1</v>
          </cell>
          <cell r="F29">
            <v>100</v>
          </cell>
          <cell r="G29" t="str">
            <v>OXXP</v>
          </cell>
          <cell r="H29">
            <v>25</v>
          </cell>
          <cell r="I29">
            <v>100</v>
          </cell>
          <cell r="J29">
            <v>750</v>
          </cell>
          <cell r="L29" t="str">
            <v>OXXP</v>
          </cell>
          <cell r="M29">
            <v>25</v>
          </cell>
          <cell r="N29">
            <v>100</v>
          </cell>
          <cell r="O29">
            <v>700</v>
          </cell>
        </row>
        <row r="30">
          <cell r="C30" t="str">
            <v>CPR</v>
          </cell>
          <cell r="D30">
            <v>8.4</v>
          </cell>
          <cell r="E30">
            <v>1</v>
          </cell>
          <cell r="F30">
            <v>1000</v>
          </cell>
          <cell r="G30" t="str">
            <v>OXXP</v>
          </cell>
          <cell r="H30">
            <v>25</v>
          </cell>
          <cell r="I30">
            <v>100</v>
          </cell>
          <cell r="J30">
            <v>200</v>
          </cell>
          <cell r="L30" t="str">
            <v>OXXP</v>
          </cell>
          <cell r="M30">
            <v>25</v>
          </cell>
          <cell r="N30">
            <v>100</v>
          </cell>
          <cell r="O30">
            <v>150</v>
          </cell>
        </row>
        <row r="31">
          <cell r="C31" t="str">
            <v>CASS</v>
          </cell>
          <cell r="D31">
            <v>7.6</v>
          </cell>
          <cell r="E31">
            <v>1</v>
          </cell>
          <cell r="F31">
            <v>100</v>
          </cell>
          <cell r="G31" t="str">
            <v>OXXP</v>
          </cell>
          <cell r="H31">
            <v>50</v>
          </cell>
          <cell r="I31">
            <v>100</v>
          </cell>
          <cell r="J31">
            <v>1700</v>
          </cell>
          <cell r="K31"/>
          <cell r="L31" t="str">
            <v>OXXP</v>
          </cell>
          <cell r="M31">
            <v>50</v>
          </cell>
          <cell r="N31">
            <v>100</v>
          </cell>
          <cell r="O31">
            <v>1650</v>
          </cell>
        </row>
        <row r="32">
          <cell r="C32" t="str">
            <v>CERV</v>
          </cell>
          <cell r="D32">
            <v>8.1999999999999993</v>
          </cell>
          <cell r="E32">
            <v>1</v>
          </cell>
          <cell r="F32">
            <v>500</v>
          </cell>
          <cell r="G32" t="str">
            <v>OXXP</v>
          </cell>
          <cell r="H32">
            <v>25</v>
          </cell>
          <cell r="I32">
            <v>100</v>
          </cell>
          <cell r="J32">
            <v>350</v>
          </cell>
          <cell r="L32" t="str">
            <v>OXXP</v>
          </cell>
          <cell r="M32">
            <v>25</v>
          </cell>
          <cell r="N32">
            <v>100</v>
          </cell>
          <cell r="O32">
            <v>350</v>
          </cell>
        </row>
        <row r="33">
          <cell r="C33" t="str">
            <v>CNHI</v>
          </cell>
          <cell r="D33">
            <v>9</v>
          </cell>
          <cell r="E33">
            <v>1</v>
          </cell>
          <cell r="F33">
            <v>500</v>
          </cell>
          <cell r="G33" t="str">
            <v>OXXP</v>
          </cell>
          <cell r="H33">
            <v>50</v>
          </cell>
          <cell r="I33">
            <v>100</v>
          </cell>
          <cell r="J33">
            <v>300</v>
          </cell>
          <cell r="L33" t="str">
            <v>OXXP</v>
          </cell>
          <cell r="M33">
            <v>50</v>
          </cell>
          <cell r="N33">
            <v>100</v>
          </cell>
          <cell r="O33">
            <v>300</v>
          </cell>
        </row>
        <row r="34">
          <cell r="C34" t="str">
            <v>CNHI</v>
          </cell>
          <cell r="D34">
            <v>9</v>
          </cell>
          <cell r="E34">
            <v>1</v>
          </cell>
          <cell r="F34">
            <v>500</v>
          </cell>
          <cell r="G34" t="str">
            <v>OXXP</v>
          </cell>
          <cell r="H34">
            <v>50</v>
          </cell>
          <cell r="I34">
            <v>100</v>
          </cell>
          <cell r="J34">
            <v>300</v>
          </cell>
          <cell r="L34" t="str">
            <v>OXXP</v>
          </cell>
          <cell r="M34">
            <v>50</v>
          </cell>
          <cell r="N34">
            <v>100</v>
          </cell>
          <cell r="O34">
            <v>300</v>
          </cell>
        </row>
        <row r="35">
          <cell r="C35" t="str">
            <v>CIR</v>
          </cell>
          <cell r="D35">
            <v>0.49</v>
          </cell>
          <cell r="E35">
            <v>1</v>
          </cell>
          <cell r="F35">
            <v>5000</v>
          </cell>
          <cell r="G35" t="str">
            <v>OXXP</v>
          </cell>
          <cell r="H35">
            <v>25</v>
          </cell>
          <cell r="I35">
            <v>100</v>
          </cell>
          <cell r="J35">
            <v>1200</v>
          </cell>
          <cell r="L35" t="str">
            <v>OXXP</v>
          </cell>
          <cell r="M35">
            <v>25</v>
          </cell>
          <cell r="N35">
            <v>100</v>
          </cell>
          <cell r="O35">
            <v>550</v>
          </cell>
        </row>
        <row r="36">
          <cell r="C36" t="str">
            <v>CVAL</v>
          </cell>
          <cell r="D36">
            <v>6.5</v>
          </cell>
          <cell r="E36">
            <v>1</v>
          </cell>
          <cell r="F36">
            <v>500</v>
          </cell>
          <cell r="G36" t="str">
            <v>OXXP</v>
          </cell>
          <cell r="H36">
            <v>550</v>
          </cell>
          <cell r="I36">
            <v>550</v>
          </cell>
          <cell r="J36">
            <v>26000</v>
          </cell>
          <cell r="L36" t="str">
            <v>OXXP</v>
          </cell>
          <cell r="M36">
            <v>25</v>
          </cell>
          <cell r="N36">
            <v>100</v>
          </cell>
          <cell r="O36">
            <v>400</v>
          </cell>
        </row>
        <row r="37">
          <cell r="C37" t="str">
            <v>DAN</v>
          </cell>
          <cell r="D37">
            <v>16.5</v>
          </cell>
          <cell r="E37">
            <v>1</v>
          </cell>
          <cell r="F37">
            <v>100</v>
          </cell>
          <cell r="G37" t="str">
            <v>OXXP</v>
          </cell>
          <cell r="H37">
            <v>25</v>
          </cell>
          <cell r="I37">
            <v>100</v>
          </cell>
          <cell r="J37">
            <v>850</v>
          </cell>
          <cell r="L37" t="str">
            <v>OXXP</v>
          </cell>
          <cell r="M37">
            <v>25</v>
          </cell>
          <cell r="N37">
            <v>100</v>
          </cell>
          <cell r="O37">
            <v>800</v>
          </cell>
        </row>
        <row r="38">
          <cell r="C38" t="str">
            <v>DLG</v>
          </cell>
          <cell r="D38">
            <v>19.75</v>
          </cell>
          <cell r="E38">
            <v>1</v>
          </cell>
          <cell r="F38">
            <v>500</v>
          </cell>
          <cell r="G38" t="str">
            <v>OXXP</v>
          </cell>
          <cell r="H38">
            <v>25</v>
          </cell>
          <cell r="I38">
            <v>100</v>
          </cell>
          <cell r="J38">
            <v>150</v>
          </cell>
          <cell r="L38" t="str">
            <v>OXXP</v>
          </cell>
          <cell r="M38">
            <v>25</v>
          </cell>
          <cell r="N38">
            <v>100</v>
          </cell>
          <cell r="O38">
            <v>150</v>
          </cell>
        </row>
        <row r="39">
          <cell r="C39" t="str">
            <v>DIA</v>
          </cell>
          <cell r="D39">
            <v>98</v>
          </cell>
          <cell r="E39">
            <v>1</v>
          </cell>
          <cell r="F39">
            <v>100</v>
          </cell>
          <cell r="G39" t="str">
            <v>OXXP</v>
          </cell>
          <cell r="H39">
            <v>25</v>
          </cell>
          <cell r="I39">
            <v>100</v>
          </cell>
          <cell r="J39">
            <v>150</v>
          </cell>
          <cell r="L39" t="str">
            <v>OXXP</v>
          </cell>
          <cell r="M39">
            <v>25</v>
          </cell>
          <cell r="N39">
            <v>100</v>
          </cell>
          <cell r="O39">
            <v>150</v>
          </cell>
        </row>
        <row r="40">
          <cell r="C40" t="str">
            <v>ENEL</v>
          </cell>
          <cell r="D40">
            <v>6</v>
          </cell>
          <cell r="E40">
            <v>1</v>
          </cell>
          <cell r="F40">
            <v>500</v>
          </cell>
          <cell r="G40" t="str">
            <v>OXXS</v>
          </cell>
          <cell r="H40">
            <v>550</v>
          </cell>
          <cell r="I40">
            <v>550</v>
          </cell>
          <cell r="J40">
            <v>1900</v>
          </cell>
          <cell r="L40" t="str">
            <v>OXXS</v>
          </cell>
          <cell r="M40">
            <v>500</v>
          </cell>
          <cell r="N40">
            <v>500</v>
          </cell>
          <cell r="O40">
            <v>1850</v>
          </cell>
        </row>
        <row r="41">
          <cell r="C41" t="str">
            <v>ENEL</v>
          </cell>
          <cell r="D41">
            <v>6</v>
          </cell>
          <cell r="E41">
            <v>1</v>
          </cell>
          <cell r="F41">
            <v>500</v>
          </cell>
          <cell r="G41" t="str">
            <v>OXXS</v>
          </cell>
          <cell r="H41">
            <v>550</v>
          </cell>
          <cell r="I41">
            <v>550</v>
          </cell>
          <cell r="J41">
            <v>1900</v>
          </cell>
          <cell r="L41" t="str">
            <v>OXXS</v>
          </cell>
          <cell r="M41">
            <v>500</v>
          </cell>
          <cell r="N41">
            <v>500</v>
          </cell>
          <cell r="O41">
            <v>1850</v>
          </cell>
        </row>
        <row r="42">
          <cell r="C42" t="str">
            <v>ENEL</v>
          </cell>
          <cell r="D42">
            <v>6</v>
          </cell>
          <cell r="E42">
            <v>1</v>
          </cell>
          <cell r="F42">
            <v>500</v>
          </cell>
          <cell r="G42" t="str">
            <v>OXXS</v>
          </cell>
          <cell r="H42">
            <v>550</v>
          </cell>
          <cell r="I42">
            <v>550</v>
          </cell>
          <cell r="J42">
            <v>1900</v>
          </cell>
          <cell r="L42" t="str">
            <v>OXXS</v>
          </cell>
          <cell r="M42">
            <v>500</v>
          </cell>
          <cell r="N42">
            <v>500</v>
          </cell>
          <cell r="O42">
            <v>1850</v>
          </cell>
        </row>
        <row r="43">
          <cell r="C43" t="str">
            <v>ENELV</v>
          </cell>
          <cell r="D43">
            <v>6</v>
          </cell>
          <cell r="E43">
            <v>1</v>
          </cell>
          <cell r="F43">
            <v>500</v>
          </cell>
          <cell r="G43" t="str">
            <v>OXXS</v>
          </cell>
          <cell r="H43">
            <v>550</v>
          </cell>
          <cell r="I43">
            <v>550</v>
          </cell>
          <cell r="J43">
            <v>1900</v>
          </cell>
          <cell r="L43" t="str">
            <v>OXXS</v>
          </cell>
          <cell r="M43">
            <v>500</v>
          </cell>
          <cell r="N43">
            <v>500</v>
          </cell>
          <cell r="O43">
            <v>1850</v>
          </cell>
        </row>
        <row r="44">
          <cell r="C44" t="str">
            <v>ENELW</v>
          </cell>
          <cell r="D44">
            <v>6</v>
          </cell>
          <cell r="E44">
            <v>1</v>
          </cell>
          <cell r="F44">
            <v>500</v>
          </cell>
          <cell r="G44" t="str">
            <v>OXXS</v>
          </cell>
          <cell r="H44">
            <v>550</v>
          </cell>
          <cell r="I44">
            <v>550</v>
          </cell>
          <cell r="J44">
            <v>1900</v>
          </cell>
          <cell r="L44" t="str">
            <v>OXXS</v>
          </cell>
          <cell r="M44">
            <v>500</v>
          </cell>
          <cell r="N44">
            <v>500</v>
          </cell>
          <cell r="O44">
            <v>1850</v>
          </cell>
        </row>
        <row r="45">
          <cell r="C45" t="str">
            <v>ENELY</v>
          </cell>
          <cell r="D45">
            <v>6</v>
          </cell>
          <cell r="E45">
            <v>1</v>
          </cell>
          <cell r="F45">
            <v>500</v>
          </cell>
          <cell r="G45" t="str">
            <v>OXXS</v>
          </cell>
          <cell r="H45">
            <v>550</v>
          </cell>
          <cell r="I45">
            <v>550</v>
          </cell>
          <cell r="J45">
            <v>1900</v>
          </cell>
          <cell r="L45" t="str">
            <v>OXXS</v>
          </cell>
          <cell r="M45">
            <v>500</v>
          </cell>
          <cell r="N45">
            <v>500</v>
          </cell>
          <cell r="O45">
            <v>1850</v>
          </cell>
        </row>
        <row r="46">
          <cell r="C46" t="str">
            <v>ENELZ</v>
          </cell>
          <cell r="D46">
            <v>6</v>
          </cell>
          <cell r="E46">
            <v>1</v>
          </cell>
          <cell r="F46">
            <v>500</v>
          </cell>
          <cell r="G46" t="str">
            <v>OXXS</v>
          </cell>
          <cell r="H46">
            <v>550</v>
          </cell>
          <cell r="I46">
            <v>550</v>
          </cell>
          <cell r="J46">
            <v>1900</v>
          </cell>
          <cell r="L46" t="str">
            <v>OXXS</v>
          </cell>
          <cell r="M46">
            <v>500</v>
          </cell>
          <cell r="N46">
            <v>500</v>
          </cell>
          <cell r="O46">
            <v>1850</v>
          </cell>
        </row>
        <row r="47">
          <cell r="C47" t="str">
            <v>ENI</v>
          </cell>
          <cell r="D47">
            <v>14.5</v>
          </cell>
          <cell r="E47">
            <v>1</v>
          </cell>
          <cell r="F47">
            <v>500</v>
          </cell>
          <cell r="G47" t="str">
            <v>OXXS</v>
          </cell>
          <cell r="H47">
            <v>250</v>
          </cell>
          <cell r="I47">
            <v>500</v>
          </cell>
          <cell r="J47">
            <v>800</v>
          </cell>
          <cell r="L47" t="str">
            <v>OXXS</v>
          </cell>
          <cell r="M47">
            <v>250</v>
          </cell>
          <cell r="N47">
            <v>500</v>
          </cell>
          <cell r="O47">
            <v>800</v>
          </cell>
        </row>
        <row r="48">
          <cell r="C48" t="str">
            <v>ENI</v>
          </cell>
          <cell r="D48">
            <v>14.5</v>
          </cell>
          <cell r="E48">
            <v>1</v>
          </cell>
          <cell r="F48">
            <v>500</v>
          </cell>
          <cell r="G48" t="str">
            <v>OXXS</v>
          </cell>
          <cell r="H48">
            <v>250</v>
          </cell>
          <cell r="I48">
            <v>500</v>
          </cell>
          <cell r="J48">
            <v>800</v>
          </cell>
          <cell r="L48" t="str">
            <v>OXXS</v>
          </cell>
          <cell r="M48">
            <v>250</v>
          </cell>
          <cell r="N48">
            <v>500</v>
          </cell>
          <cell r="O48">
            <v>800</v>
          </cell>
        </row>
        <row r="49">
          <cell r="C49" t="str">
            <v>ENI</v>
          </cell>
          <cell r="D49">
            <v>14.5</v>
          </cell>
          <cell r="E49">
            <v>1</v>
          </cell>
          <cell r="F49">
            <v>500</v>
          </cell>
          <cell r="G49" t="str">
            <v>OXXS</v>
          </cell>
          <cell r="H49">
            <v>250</v>
          </cell>
          <cell r="I49">
            <v>500</v>
          </cell>
          <cell r="J49">
            <v>800</v>
          </cell>
          <cell r="L49" t="str">
            <v>OXXS</v>
          </cell>
          <cell r="M49">
            <v>250</v>
          </cell>
          <cell r="N49">
            <v>500</v>
          </cell>
          <cell r="O49">
            <v>800</v>
          </cell>
        </row>
        <row r="50">
          <cell r="C50" t="str">
            <v>ENIV</v>
          </cell>
          <cell r="D50">
            <v>14.5</v>
          </cell>
          <cell r="E50">
            <v>1</v>
          </cell>
          <cell r="F50">
            <v>500</v>
          </cell>
          <cell r="G50" t="str">
            <v>OXXS</v>
          </cell>
          <cell r="H50">
            <v>250</v>
          </cell>
          <cell r="I50">
            <v>500</v>
          </cell>
          <cell r="J50">
            <v>800</v>
          </cell>
          <cell r="L50" t="str">
            <v>OXXS</v>
          </cell>
          <cell r="M50">
            <v>250</v>
          </cell>
          <cell r="N50">
            <v>500</v>
          </cell>
          <cell r="O50">
            <v>800</v>
          </cell>
        </row>
        <row r="51">
          <cell r="C51" t="str">
            <v>ENIW</v>
          </cell>
          <cell r="D51">
            <v>14.5</v>
          </cell>
          <cell r="E51">
            <v>1</v>
          </cell>
          <cell r="F51">
            <v>500</v>
          </cell>
          <cell r="G51" t="str">
            <v>OXXS</v>
          </cell>
          <cell r="H51">
            <v>250</v>
          </cell>
          <cell r="I51">
            <v>500</v>
          </cell>
          <cell r="J51">
            <v>800</v>
          </cell>
          <cell r="L51" t="str">
            <v>OXXS</v>
          </cell>
          <cell r="M51">
            <v>250</v>
          </cell>
          <cell r="N51">
            <v>500</v>
          </cell>
          <cell r="O51">
            <v>800</v>
          </cell>
        </row>
        <row r="52">
          <cell r="C52" t="str">
            <v>ENIY</v>
          </cell>
          <cell r="D52">
            <v>14.5</v>
          </cell>
          <cell r="E52">
            <v>1</v>
          </cell>
          <cell r="F52">
            <v>500</v>
          </cell>
          <cell r="G52" t="str">
            <v>OXXS</v>
          </cell>
          <cell r="H52">
            <v>250</v>
          </cell>
          <cell r="I52">
            <v>500</v>
          </cell>
          <cell r="J52">
            <v>800</v>
          </cell>
          <cell r="L52" t="str">
            <v>OXXS</v>
          </cell>
          <cell r="M52">
            <v>250</v>
          </cell>
          <cell r="N52">
            <v>500</v>
          </cell>
          <cell r="O52">
            <v>800</v>
          </cell>
        </row>
        <row r="53">
          <cell r="C53" t="str">
            <v>ENIZ</v>
          </cell>
          <cell r="D53">
            <v>14.5</v>
          </cell>
          <cell r="E53">
            <v>1</v>
          </cell>
          <cell r="F53">
            <v>500</v>
          </cell>
          <cell r="G53" t="str">
            <v>OXXS</v>
          </cell>
          <cell r="H53">
            <v>250</v>
          </cell>
          <cell r="I53">
            <v>500</v>
          </cell>
          <cell r="J53">
            <v>800</v>
          </cell>
          <cell r="L53" t="str">
            <v>OXXS</v>
          </cell>
          <cell r="M53">
            <v>250</v>
          </cell>
          <cell r="N53">
            <v>500</v>
          </cell>
          <cell r="O53">
            <v>800</v>
          </cell>
        </row>
        <row r="54">
          <cell r="C54" t="str">
            <v>ERG</v>
          </cell>
          <cell r="D54">
            <v>17.75</v>
          </cell>
          <cell r="E54">
            <v>1</v>
          </cell>
          <cell r="F54">
            <v>500</v>
          </cell>
          <cell r="G54" t="str">
            <v>OXXP</v>
          </cell>
          <cell r="H54">
            <v>25</v>
          </cell>
          <cell r="I54">
            <v>100</v>
          </cell>
          <cell r="J54">
            <v>150</v>
          </cell>
          <cell r="L54" t="str">
            <v>OXXP</v>
          </cell>
          <cell r="M54">
            <v>25</v>
          </cell>
          <cell r="N54">
            <v>100</v>
          </cell>
          <cell r="O54">
            <v>150</v>
          </cell>
        </row>
        <row r="55">
          <cell r="C55" t="str">
            <v>EXO</v>
          </cell>
          <cell r="D55">
            <v>61</v>
          </cell>
          <cell r="E55">
            <v>1</v>
          </cell>
          <cell r="F55">
            <v>100</v>
          </cell>
          <cell r="G55" t="str">
            <v>OXXP</v>
          </cell>
          <cell r="H55">
            <v>25</v>
          </cell>
          <cell r="I55">
            <v>100</v>
          </cell>
          <cell r="J55">
            <v>250</v>
          </cell>
          <cell r="L55" t="str">
            <v>OXXP</v>
          </cell>
          <cell r="M55">
            <v>25</v>
          </cell>
          <cell r="N55">
            <v>100</v>
          </cell>
          <cell r="O55">
            <v>250</v>
          </cell>
        </row>
        <row r="56">
          <cell r="C56" t="str">
            <v>EXO</v>
          </cell>
          <cell r="D56">
            <v>61</v>
          </cell>
          <cell r="E56">
            <v>1</v>
          </cell>
          <cell r="F56">
            <v>100</v>
          </cell>
          <cell r="G56" t="str">
            <v>OXXP</v>
          </cell>
          <cell r="H56">
            <v>25</v>
          </cell>
          <cell r="I56">
            <v>100</v>
          </cell>
          <cell r="J56">
            <v>250</v>
          </cell>
          <cell r="L56" t="str">
            <v>OXXP</v>
          </cell>
          <cell r="M56">
            <v>25</v>
          </cell>
          <cell r="N56">
            <v>100</v>
          </cell>
          <cell r="O56">
            <v>250</v>
          </cell>
        </row>
        <row r="57">
          <cell r="C57" t="str">
            <v>FKR</v>
          </cell>
          <cell r="D57">
            <v>4.2</v>
          </cell>
          <cell r="E57">
            <v>1</v>
          </cell>
          <cell r="F57">
            <v>500</v>
          </cell>
          <cell r="G57" t="str">
            <v>OXXP</v>
          </cell>
          <cell r="H57">
            <v>25</v>
          </cell>
          <cell r="I57">
            <v>100</v>
          </cell>
          <cell r="J57">
            <v>750</v>
          </cell>
          <cell r="K57"/>
          <cell r="L57" t="str">
            <v>OXXP</v>
          </cell>
          <cell r="M57">
            <v>25</v>
          </cell>
          <cell r="N57">
            <v>100</v>
          </cell>
          <cell r="O57">
            <v>600</v>
          </cell>
        </row>
        <row r="58">
          <cell r="C58" t="str">
            <v>RACE</v>
          </cell>
          <cell r="D58">
            <v>132</v>
          </cell>
          <cell r="E58">
            <v>1</v>
          </cell>
          <cell r="F58">
            <v>100</v>
          </cell>
          <cell r="G58" t="str">
            <v>OXXP</v>
          </cell>
          <cell r="H58">
            <v>25</v>
          </cell>
          <cell r="I58">
            <v>100</v>
          </cell>
          <cell r="J58">
            <v>100</v>
          </cell>
          <cell r="L58" t="str">
            <v>OXXP</v>
          </cell>
          <cell r="M58">
            <v>25</v>
          </cell>
          <cell r="N58">
            <v>100</v>
          </cell>
          <cell r="O58">
            <v>100</v>
          </cell>
        </row>
        <row r="59">
          <cell r="C59" t="str">
            <v>FCA</v>
          </cell>
          <cell r="D59">
            <v>12.5</v>
          </cell>
          <cell r="E59">
            <v>1</v>
          </cell>
          <cell r="F59">
            <v>500</v>
          </cell>
          <cell r="G59" t="str">
            <v>OXXR</v>
          </cell>
          <cell r="H59">
            <v>100</v>
          </cell>
          <cell r="I59">
            <v>250</v>
          </cell>
          <cell r="J59">
            <v>550</v>
          </cell>
          <cell r="L59" t="str">
            <v>OXXR</v>
          </cell>
          <cell r="M59">
            <v>100</v>
          </cell>
          <cell r="N59">
            <v>250</v>
          </cell>
          <cell r="O59">
            <v>500</v>
          </cell>
        </row>
        <row r="60">
          <cell r="C60" t="str">
            <v>FCA</v>
          </cell>
          <cell r="D60">
            <v>12.5</v>
          </cell>
          <cell r="E60">
            <v>1</v>
          </cell>
          <cell r="F60">
            <v>500</v>
          </cell>
          <cell r="G60" t="str">
            <v>OXXR</v>
          </cell>
          <cell r="H60">
            <v>100</v>
          </cell>
          <cell r="I60">
            <v>250</v>
          </cell>
          <cell r="J60">
            <v>550</v>
          </cell>
          <cell r="L60" t="str">
            <v>OXXR</v>
          </cell>
          <cell r="M60">
            <v>100</v>
          </cell>
          <cell r="N60">
            <v>250</v>
          </cell>
          <cell r="O60">
            <v>500</v>
          </cell>
        </row>
        <row r="61">
          <cell r="C61" t="str">
            <v>FCAV</v>
          </cell>
          <cell r="D61">
            <v>12.5</v>
          </cell>
          <cell r="E61">
            <v>1</v>
          </cell>
          <cell r="F61">
            <v>500</v>
          </cell>
          <cell r="G61" t="str">
            <v>OXXR</v>
          </cell>
          <cell r="H61">
            <v>100</v>
          </cell>
          <cell r="I61">
            <v>250</v>
          </cell>
          <cell r="J61">
            <v>550</v>
          </cell>
          <cell r="L61" t="str">
            <v>OXXR</v>
          </cell>
          <cell r="M61">
            <v>100</v>
          </cell>
          <cell r="N61">
            <v>250</v>
          </cell>
          <cell r="O61">
            <v>500</v>
          </cell>
        </row>
        <row r="62">
          <cell r="C62" t="str">
            <v>FCAW</v>
          </cell>
          <cell r="D62">
            <v>12.5</v>
          </cell>
          <cell r="E62">
            <v>1</v>
          </cell>
          <cell r="F62">
            <v>500</v>
          </cell>
          <cell r="G62" t="str">
            <v>OXXR</v>
          </cell>
          <cell r="H62">
            <v>100</v>
          </cell>
          <cell r="I62">
            <v>250</v>
          </cell>
          <cell r="J62">
            <v>550</v>
          </cell>
          <cell r="L62" t="str">
            <v>OXXR</v>
          </cell>
          <cell r="M62">
            <v>100</v>
          </cell>
          <cell r="N62">
            <v>250</v>
          </cell>
          <cell r="O62">
            <v>500</v>
          </cell>
        </row>
        <row r="63">
          <cell r="C63" t="str">
            <v>FCAY</v>
          </cell>
          <cell r="D63">
            <v>12.5</v>
          </cell>
          <cell r="E63">
            <v>1</v>
          </cell>
          <cell r="F63">
            <v>500</v>
          </cell>
          <cell r="G63" t="str">
            <v>OXXR</v>
          </cell>
          <cell r="H63">
            <v>100</v>
          </cell>
          <cell r="I63">
            <v>250</v>
          </cell>
          <cell r="J63">
            <v>550</v>
          </cell>
          <cell r="L63" t="str">
            <v>OXXR</v>
          </cell>
          <cell r="M63">
            <v>100</v>
          </cell>
          <cell r="N63">
            <v>250</v>
          </cell>
          <cell r="O63">
            <v>500</v>
          </cell>
        </row>
        <row r="64">
          <cell r="C64" t="str">
            <v>FCAZ</v>
          </cell>
          <cell r="D64">
            <v>12.5</v>
          </cell>
          <cell r="E64">
            <v>1</v>
          </cell>
          <cell r="F64">
            <v>500</v>
          </cell>
          <cell r="G64" t="str">
            <v>OXXR</v>
          </cell>
          <cell r="H64">
            <v>100</v>
          </cell>
          <cell r="I64">
            <v>250</v>
          </cell>
          <cell r="J64">
            <v>550</v>
          </cell>
          <cell r="L64" t="str">
            <v>OXXR</v>
          </cell>
          <cell r="M64">
            <v>100</v>
          </cell>
          <cell r="N64">
            <v>250</v>
          </cell>
          <cell r="O64">
            <v>500</v>
          </cell>
        </row>
        <row r="65">
          <cell r="C65" t="str">
            <v>FCT</v>
          </cell>
          <cell r="D65">
            <v>0.9</v>
          </cell>
          <cell r="E65">
            <v>1</v>
          </cell>
          <cell r="F65">
            <v>1000</v>
          </cell>
          <cell r="G65" t="str">
            <v>OXXP</v>
          </cell>
          <cell r="H65">
            <v>50</v>
          </cell>
          <cell r="I65">
            <v>100</v>
          </cell>
          <cell r="J65">
            <v>1400</v>
          </cell>
          <cell r="K65"/>
          <cell r="L65" t="str">
            <v>OXXP</v>
          </cell>
          <cell r="M65">
            <v>50</v>
          </cell>
          <cell r="N65">
            <v>100</v>
          </cell>
          <cell r="O65">
            <v>1400</v>
          </cell>
        </row>
        <row r="66">
          <cell r="C66" t="str">
            <v>FBK</v>
          </cell>
          <cell r="D66">
            <v>10.25</v>
          </cell>
          <cell r="E66">
            <v>1</v>
          </cell>
          <cell r="F66">
            <v>500</v>
          </cell>
          <cell r="G66" t="str">
            <v>OXXP</v>
          </cell>
          <cell r="H66">
            <v>25</v>
          </cell>
          <cell r="I66">
            <v>100</v>
          </cell>
          <cell r="J66">
            <v>300</v>
          </cell>
          <cell r="L66" t="str">
            <v>OXXP</v>
          </cell>
          <cell r="M66">
            <v>25</v>
          </cell>
          <cell r="N66">
            <v>100</v>
          </cell>
          <cell r="O66">
            <v>250</v>
          </cell>
        </row>
        <row r="67">
          <cell r="C67" t="str">
            <v>G</v>
          </cell>
          <cell r="D67">
            <v>17</v>
          </cell>
          <cell r="E67">
            <v>1</v>
          </cell>
          <cell r="F67">
            <v>100</v>
          </cell>
          <cell r="G67" t="str">
            <v>OXXS</v>
          </cell>
          <cell r="H67">
            <v>950</v>
          </cell>
          <cell r="I67">
            <v>950</v>
          </cell>
          <cell r="J67">
            <v>3500</v>
          </cell>
          <cell r="L67" t="str">
            <v>OXXR</v>
          </cell>
          <cell r="M67">
            <v>350</v>
          </cell>
          <cell r="N67">
            <v>500</v>
          </cell>
          <cell r="O67">
            <v>1800</v>
          </cell>
        </row>
        <row r="68">
          <cell r="C68" t="str">
            <v>G</v>
          </cell>
          <cell r="D68">
            <v>17</v>
          </cell>
          <cell r="E68">
            <v>1</v>
          </cell>
          <cell r="F68">
            <v>100</v>
          </cell>
          <cell r="G68" t="str">
            <v>OXXS</v>
          </cell>
          <cell r="H68">
            <v>950</v>
          </cell>
          <cell r="I68">
            <v>950</v>
          </cell>
          <cell r="J68">
            <v>3500</v>
          </cell>
          <cell r="L68" t="str">
            <v>OXXR</v>
          </cell>
          <cell r="M68">
            <v>350</v>
          </cell>
          <cell r="N68">
            <v>500</v>
          </cell>
          <cell r="O68">
            <v>1800</v>
          </cell>
        </row>
        <row r="69">
          <cell r="C69" t="str">
            <v>G</v>
          </cell>
          <cell r="D69">
            <v>17</v>
          </cell>
          <cell r="E69">
            <v>1</v>
          </cell>
          <cell r="F69">
            <v>100</v>
          </cell>
          <cell r="G69" t="str">
            <v>OXXS</v>
          </cell>
          <cell r="H69">
            <v>950</v>
          </cell>
          <cell r="I69">
            <v>950</v>
          </cell>
          <cell r="J69">
            <v>3500</v>
          </cell>
          <cell r="L69" t="str">
            <v>OXXR</v>
          </cell>
          <cell r="M69">
            <v>350</v>
          </cell>
          <cell r="N69">
            <v>500</v>
          </cell>
          <cell r="O69">
            <v>1800</v>
          </cell>
        </row>
        <row r="70">
          <cell r="C70" t="str">
            <v>GV</v>
          </cell>
          <cell r="D70">
            <v>17</v>
          </cell>
          <cell r="E70">
            <v>1</v>
          </cell>
          <cell r="F70">
            <v>100</v>
          </cell>
          <cell r="G70" t="str">
            <v>OXXS</v>
          </cell>
          <cell r="H70">
            <v>950</v>
          </cell>
          <cell r="I70">
            <v>950</v>
          </cell>
          <cell r="J70">
            <v>3500</v>
          </cell>
          <cell r="L70" t="str">
            <v>OXXR</v>
          </cell>
          <cell r="M70">
            <v>350</v>
          </cell>
          <cell r="N70">
            <v>500</v>
          </cell>
          <cell r="O70">
            <v>1800</v>
          </cell>
        </row>
        <row r="71">
          <cell r="C71" t="str">
            <v>GW</v>
          </cell>
          <cell r="D71">
            <v>17</v>
          </cell>
          <cell r="E71">
            <v>1</v>
          </cell>
          <cell r="F71">
            <v>100</v>
          </cell>
          <cell r="G71" t="str">
            <v>OXXS</v>
          </cell>
          <cell r="H71">
            <v>950</v>
          </cell>
          <cell r="I71">
            <v>950</v>
          </cell>
          <cell r="J71">
            <v>3500</v>
          </cell>
          <cell r="L71" t="str">
            <v>OXXR</v>
          </cell>
          <cell r="M71">
            <v>350</v>
          </cell>
          <cell r="N71">
            <v>500</v>
          </cell>
          <cell r="O71">
            <v>1800</v>
          </cell>
        </row>
        <row r="72">
          <cell r="C72" t="str">
            <v>GY</v>
          </cell>
          <cell r="D72">
            <v>17</v>
          </cell>
          <cell r="E72">
            <v>1</v>
          </cell>
          <cell r="F72">
            <v>100</v>
          </cell>
          <cell r="G72" t="str">
            <v>OXXS</v>
          </cell>
          <cell r="H72">
            <v>950</v>
          </cell>
          <cell r="I72">
            <v>950</v>
          </cell>
          <cell r="J72">
            <v>3500</v>
          </cell>
          <cell r="L72" t="str">
            <v>OXXR</v>
          </cell>
          <cell r="M72">
            <v>350</v>
          </cell>
          <cell r="N72">
            <v>500</v>
          </cell>
          <cell r="O72">
            <v>1800</v>
          </cell>
        </row>
        <row r="73">
          <cell r="C73" t="str">
            <v>GZ</v>
          </cell>
          <cell r="D73">
            <v>17</v>
          </cell>
          <cell r="E73">
            <v>1</v>
          </cell>
          <cell r="F73">
            <v>100</v>
          </cell>
          <cell r="G73" t="str">
            <v>OXXS</v>
          </cell>
          <cell r="H73">
            <v>950</v>
          </cell>
          <cell r="I73">
            <v>950</v>
          </cell>
          <cell r="J73">
            <v>3500</v>
          </cell>
          <cell r="L73" t="str">
            <v>OXXR</v>
          </cell>
          <cell r="M73">
            <v>350</v>
          </cell>
          <cell r="N73">
            <v>500</v>
          </cell>
          <cell r="O73">
            <v>1800</v>
          </cell>
        </row>
        <row r="74">
          <cell r="C74" t="str">
            <v>GEO</v>
          </cell>
          <cell r="D74">
            <v>1.35</v>
          </cell>
          <cell r="E74">
            <v>1</v>
          </cell>
          <cell r="F74">
            <v>500</v>
          </cell>
          <cell r="G74" t="str">
            <v>OXXP</v>
          </cell>
          <cell r="H74">
            <v>50</v>
          </cell>
          <cell r="I74">
            <v>100</v>
          </cell>
          <cell r="J74">
            <v>2100</v>
          </cell>
          <cell r="L74" t="str">
            <v>OXXP</v>
          </cell>
          <cell r="M74">
            <v>50</v>
          </cell>
          <cell r="N74">
            <v>100</v>
          </cell>
          <cell r="O74">
            <v>1900</v>
          </cell>
        </row>
        <row r="75">
          <cell r="C75" t="str">
            <v>GVS</v>
          </cell>
          <cell r="D75">
            <v>10.659000000000001</v>
          </cell>
          <cell r="E75">
            <v>1</v>
          </cell>
          <cell r="F75">
            <v>500</v>
          </cell>
          <cell r="G75" t="str">
            <v>OXXP</v>
          </cell>
          <cell r="H75" t="str">
            <v>-</v>
          </cell>
          <cell r="I75" t="str">
            <v>-</v>
          </cell>
          <cell r="J75" t="str">
            <v>-</v>
          </cell>
          <cell r="K75"/>
          <cell r="L75" t="str">
            <v>OXXP</v>
          </cell>
          <cell r="M75">
            <v>25</v>
          </cell>
          <cell r="N75">
            <v>100</v>
          </cell>
          <cell r="O75">
            <v>250</v>
          </cell>
        </row>
        <row r="76">
          <cell r="C76" t="str">
            <v>HER</v>
          </cell>
          <cell r="D76">
            <v>3.4</v>
          </cell>
          <cell r="E76">
            <v>1</v>
          </cell>
          <cell r="F76">
            <v>1000</v>
          </cell>
          <cell r="G76" t="str">
            <v>OXXP</v>
          </cell>
          <cell r="H76">
            <v>25</v>
          </cell>
          <cell r="I76">
            <v>100</v>
          </cell>
          <cell r="J76">
            <v>400</v>
          </cell>
          <cell r="L76" t="str">
            <v>OXXP</v>
          </cell>
          <cell r="M76">
            <v>25</v>
          </cell>
          <cell r="N76">
            <v>100</v>
          </cell>
          <cell r="O76">
            <v>400</v>
          </cell>
        </row>
        <row r="77">
          <cell r="C77" t="str">
            <v>IMA</v>
          </cell>
          <cell r="D77">
            <v>65</v>
          </cell>
          <cell r="E77">
            <v>1</v>
          </cell>
          <cell r="F77">
            <v>50</v>
          </cell>
          <cell r="G77" t="str">
            <v>OXXP</v>
          </cell>
          <cell r="H77">
            <v>25</v>
          </cell>
          <cell r="I77">
            <v>100</v>
          </cell>
          <cell r="J77">
            <v>400</v>
          </cell>
          <cell r="L77" t="str">
            <v>OXXP</v>
          </cell>
          <cell r="M77">
            <v>25</v>
          </cell>
          <cell r="N77">
            <v>100</v>
          </cell>
          <cell r="O77">
            <v>400</v>
          </cell>
        </row>
        <row r="78">
          <cell r="C78" t="str">
            <v>IP</v>
          </cell>
          <cell r="D78">
            <v>27.5</v>
          </cell>
          <cell r="E78">
            <v>1</v>
          </cell>
          <cell r="F78">
            <v>100</v>
          </cell>
          <cell r="G78" t="str">
            <v>OXXP</v>
          </cell>
          <cell r="H78">
            <v>25</v>
          </cell>
          <cell r="I78">
            <v>100</v>
          </cell>
          <cell r="J78">
            <v>500</v>
          </cell>
          <cell r="L78" t="str">
            <v>OXXP</v>
          </cell>
          <cell r="M78">
            <v>25</v>
          </cell>
          <cell r="N78">
            <v>100</v>
          </cell>
          <cell r="O78">
            <v>500</v>
          </cell>
        </row>
        <row r="79">
          <cell r="C79" t="str">
            <v>ISP</v>
          </cell>
          <cell r="D79">
            <v>2.1</v>
          </cell>
          <cell r="E79">
            <v>1</v>
          </cell>
          <cell r="F79">
            <v>1000</v>
          </cell>
          <cell r="G79" t="str">
            <v>OXXS</v>
          </cell>
          <cell r="H79">
            <v>850</v>
          </cell>
          <cell r="I79">
            <v>850</v>
          </cell>
          <cell r="J79">
            <v>3050</v>
          </cell>
          <cell r="L79" t="str">
            <v>OXXS</v>
          </cell>
          <cell r="M79">
            <v>750</v>
          </cell>
          <cell r="N79">
            <v>750</v>
          </cell>
          <cell r="O79">
            <v>2650</v>
          </cell>
        </row>
        <row r="80">
          <cell r="C80" t="str">
            <v>ISP</v>
          </cell>
          <cell r="D80">
            <v>2.1</v>
          </cell>
          <cell r="E80">
            <v>1</v>
          </cell>
          <cell r="F80">
            <v>1000</v>
          </cell>
          <cell r="G80" t="str">
            <v>OXXS</v>
          </cell>
          <cell r="H80">
            <v>850</v>
          </cell>
          <cell r="I80">
            <v>850</v>
          </cell>
          <cell r="J80">
            <v>3050</v>
          </cell>
          <cell r="L80" t="str">
            <v>OXXS</v>
          </cell>
          <cell r="M80">
            <v>750</v>
          </cell>
          <cell r="N80">
            <v>750</v>
          </cell>
          <cell r="O80">
            <v>2650</v>
          </cell>
        </row>
        <row r="81">
          <cell r="C81" t="str">
            <v>ISP</v>
          </cell>
          <cell r="D81">
            <v>2.1</v>
          </cell>
          <cell r="E81">
            <v>1</v>
          </cell>
          <cell r="F81">
            <v>1000</v>
          </cell>
          <cell r="G81" t="str">
            <v>OXXS</v>
          </cell>
          <cell r="H81">
            <v>850</v>
          </cell>
          <cell r="I81">
            <v>850</v>
          </cell>
          <cell r="J81">
            <v>3050</v>
          </cell>
          <cell r="L81" t="str">
            <v>OXXS</v>
          </cell>
          <cell r="M81">
            <v>750</v>
          </cell>
          <cell r="N81">
            <v>750</v>
          </cell>
          <cell r="O81">
            <v>2650</v>
          </cell>
        </row>
        <row r="82">
          <cell r="C82" t="str">
            <v>ISPV</v>
          </cell>
          <cell r="D82">
            <v>2.1</v>
          </cell>
          <cell r="E82">
            <v>1</v>
          </cell>
          <cell r="F82">
            <v>1000</v>
          </cell>
          <cell r="G82" t="str">
            <v>OXXS</v>
          </cell>
          <cell r="H82">
            <v>850</v>
          </cell>
          <cell r="I82">
            <v>850</v>
          </cell>
          <cell r="J82">
            <v>3050</v>
          </cell>
          <cell r="L82" t="str">
            <v>OXXS</v>
          </cell>
          <cell r="M82">
            <v>750</v>
          </cell>
          <cell r="N82">
            <v>750</v>
          </cell>
          <cell r="O82">
            <v>2650</v>
          </cell>
        </row>
        <row r="83">
          <cell r="C83" t="str">
            <v>ISPW</v>
          </cell>
          <cell r="D83">
            <v>2.1</v>
          </cell>
          <cell r="E83">
            <v>1</v>
          </cell>
          <cell r="F83">
            <v>1000</v>
          </cell>
          <cell r="G83" t="str">
            <v>OXXS</v>
          </cell>
          <cell r="H83">
            <v>850</v>
          </cell>
          <cell r="I83">
            <v>850</v>
          </cell>
          <cell r="J83">
            <v>3050</v>
          </cell>
          <cell r="L83" t="str">
            <v>OXXS</v>
          </cell>
          <cell r="M83">
            <v>750</v>
          </cell>
          <cell r="N83">
            <v>750</v>
          </cell>
          <cell r="O83">
            <v>2650</v>
          </cell>
        </row>
        <row r="84">
          <cell r="C84" t="str">
            <v>ISPY</v>
          </cell>
          <cell r="D84">
            <v>2.1</v>
          </cell>
          <cell r="E84">
            <v>1</v>
          </cell>
          <cell r="F84">
            <v>1000</v>
          </cell>
          <cell r="G84" t="str">
            <v>OXXS</v>
          </cell>
          <cell r="H84">
            <v>850</v>
          </cell>
          <cell r="I84">
            <v>850</v>
          </cell>
          <cell r="J84">
            <v>3050</v>
          </cell>
          <cell r="L84" t="str">
            <v>OXXS</v>
          </cell>
          <cell r="M84">
            <v>750</v>
          </cell>
          <cell r="N84">
            <v>750</v>
          </cell>
          <cell r="O84">
            <v>2650</v>
          </cell>
        </row>
        <row r="85">
          <cell r="C85" t="str">
            <v>ISPZ</v>
          </cell>
          <cell r="D85">
            <v>2.1</v>
          </cell>
          <cell r="E85">
            <v>1</v>
          </cell>
          <cell r="F85">
            <v>1000</v>
          </cell>
          <cell r="G85" t="str">
            <v>OXXS</v>
          </cell>
          <cell r="H85">
            <v>850</v>
          </cell>
          <cell r="I85">
            <v>850</v>
          </cell>
          <cell r="J85">
            <v>3050</v>
          </cell>
          <cell r="L85" t="str">
            <v>OXXS</v>
          </cell>
          <cell r="M85">
            <v>750</v>
          </cell>
          <cell r="N85">
            <v>750</v>
          </cell>
          <cell r="O85">
            <v>2650</v>
          </cell>
        </row>
        <row r="86">
          <cell r="C86" t="str">
            <v>INW</v>
          </cell>
          <cell r="D86">
            <v>7.8</v>
          </cell>
          <cell r="E86">
            <v>1</v>
          </cell>
          <cell r="F86">
            <v>500</v>
          </cell>
          <cell r="G86" t="str">
            <v>OXXP</v>
          </cell>
          <cell r="H86">
            <v>25</v>
          </cell>
          <cell r="I86">
            <v>100</v>
          </cell>
          <cell r="J86">
            <v>350</v>
          </cell>
          <cell r="L86" t="str">
            <v>OXXP</v>
          </cell>
          <cell r="M86">
            <v>25</v>
          </cell>
          <cell r="N86">
            <v>100</v>
          </cell>
          <cell r="O86">
            <v>350</v>
          </cell>
        </row>
        <row r="87">
          <cell r="C87" t="str">
            <v>IRE</v>
          </cell>
          <cell r="D87">
            <v>2.4</v>
          </cell>
          <cell r="E87">
            <v>1</v>
          </cell>
          <cell r="F87">
            <v>1000</v>
          </cell>
          <cell r="G87" t="str">
            <v>OXXP</v>
          </cell>
          <cell r="H87">
            <v>25</v>
          </cell>
          <cell r="I87">
            <v>100</v>
          </cell>
          <cell r="J87">
            <v>600</v>
          </cell>
          <cell r="L87" t="str">
            <v>OXXP</v>
          </cell>
          <cell r="M87">
            <v>25</v>
          </cell>
          <cell r="N87">
            <v>100</v>
          </cell>
          <cell r="O87">
            <v>550</v>
          </cell>
        </row>
        <row r="88">
          <cell r="C88" t="str">
            <v>IG</v>
          </cell>
          <cell r="D88">
            <v>5.6</v>
          </cell>
          <cell r="E88">
            <v>1</v>
          </cell>
          <cell r="F88">
            <v>1000</v>
          </cell>
          <cell r="G88" t="str">
            <v>OXXP</v>
          </cell>
          <cell r="H88">
            <v>25</v>
          </cell>
          <cell r="I88">
            <v>100</v>
          </cell>
          <cell r="J88">
            <v>250</v>
          </cell>
          <cell r="L88" t="str">
            <v>OXXP</v>
          </cell>
          <cell r="M88">
            <v>25</v>
          </cell>
          <cell r="N88">
            <v>100</v>
          </cell>
          <cell r="O88">
            <v>250</v>
          </cell>
        </row>
        <row r="89">
          <cell r="C89" t="str">
            <v>JUVE</v>
          </cell>
          <cell r="D89">
            <v>1.3</v>
          </cell>
          <cell r="E89">
            <v>1</v>
          </cell>
          <cell r="F89">
            <v>1000</v>
          </cell>
          <cell r="G89" t="str">
            <v>OXXP</v>
          </cell>
          <cell r="H89">
            <v>25</v>
          </cell>
          <cell r="I89">
            <v>100</v>
          </cell>
          <cell r="J89">
            <v>900</v>
          </cell>
          <cell r="L89" t="str">
            <v>OXXP</v>
          </cell>
          <cell r="M89">
            <v>25</v>
          </cell>
          <cell r="N89">
            <v>100</v>
          </cell>
          <cell r="O89">
            <v>1000</v>
          </cell>
        </row>
        <row r="90">
          <cell r="C90" t="str">
            <v>LDO</v>
          </cell>
          <cell r="D90">
            <v>10</v>
          </cell>
          <cell r="E90">
            <v>1</v>
          </cell>
          <cell r="F90">
            <v>500</v>
          </cell>
          <cell r="G90" t="str">
            <v>OXXP</v>
          </cell>
          <cell r="H90">
            <v>50</v>
          </cell>
          <cell r="I90">
            <v>100</v>
          </cell>
          <cell r="J90">
            <v>250</v>
          </cell>
          <cell r="L90" t="str">
            <v>OXXP</v>
          </cell>
          <cell r="M90">
            <v>50</v>
          </cell>
          <cell r="N90">
            <v>100</v>
          </cell>
          <cell r="O90">
            <v>250</v>
          </cell>
        </row>
        <row r="91">
          <cell r="C91" t="str">
            <v>MT</v>
          </cell>
          <cell r="D91">
            <v>2.4</v>
          </cell>
          <cell r="E91">
            <v>1</v>
          </cell>
          <cell r="F91">
            <v>1000</v>
          </cell>
          <cell r="G91" t="str">
            <v>OXXP</v>
          </cell>
          <cell r="H91">
            <v>25</v>
          </cell>
          <cell r="I91">
            <v>100</v>
          </cell>
          <cell r="J91">
            <v>600</v>
          </cell>
          <cell r="K91"/>
          <cell r="L91" t="str">
            <v>OXXP</v>
          </cell>
          <cell r="M91">
            <v>25</v>
          </cell>
          <cell r="N91">
            <v>100</v>
          </cell>
          <cell r="O91">
            <v>550</v>
          </cell>
        </row>
        <row r="92">
          <cell r="C92" t="str">
            <v>MS</v>
          </cell>
          <cell r="D92">
            <v>2.8</v>
          </cell>
          <cell r="E92">
            <v>1</v>
          </cell>
          <cell r="F92">
            <v>1000</v>
          </cell>
          <cell r="G92" t="str">
            <v>OXXP</v>
          </cell>
          <cell r="H92">
            <v>25</v>
          </cell>
          <cell r="I92">
            <v>100</v>
          </cell>
          <cell r="J92">
            <v>500</v>
          </cell>
          <cell r="L92" t="str">
            <v>OXXP</v>
          </cell>
          <cell r="M92">
            <v>25</v>
          </cell>
          <cell r="N92">
            <v>100</v>
          </cell>
          <cell r="O92">
            <v>450</v>
          </cell>
        </row>
        <row r="93">
          <cell r="C93" t="str">
            <v>MB</v>
          </cell>
          <cell r="D93">
            <v>9</v>
          </cell>
          <cell r="E93">
            <v>1</v>
          </cell>
          <cell r="F93">
            <v>500</v>
          </cell>
          <cell r="G93" t="str">
            <v>OXXP</v>
          </cell>
          <cell r="H93">
            <v>50</v>
          </cell>
          <cell r="I93">
            <v>100</v>
          </cell>
          <cell r="J93">
            <v>300</v>
          </cell>
          <cell r="L93" t="str">
            <v>OXXP</v>
          </cell>
          <cell r="M93">
            <v>50</v>
          </cell>
          <cell r="N93">
            <v>100</v>
          </cell>
          <cell r="O93">
            <v>300</v>
          </cell>
        </row>
        <row r="94">
          <cell r="C94" t="str">
            <v>MB</v>
          </cell>
          <cell r="D94">
            <v>9</v>
          </cell>
          <cell r="E94">
            <v>1</v>
          </cell>
          <cell r="F94">
            <v>500</v>
          </cell>
          <cell r="G94" t="str">
            <v>OXXP</v>
          </cell>
          <cell r="H94">
            <v>50</v>
          </cell>
          <cell r="I94">
            <v>100</v>
          </cell>
          <cell r="J94">
            <v>300</v>
          </cell>
          <cell r="L94" t="str">
            <v>OXXP</v>
          </cell>
          <cell r="M94">
            <v>50</v>
          </cell>
          <cell r="N94">
            <v>100</v>
          </cell>
          <cell r="O94">
            <v>300</v>
          </cell>
        </row>
        <row r="95">
          <cell r="C95" t="str">
            <v>MONC</v>
          </cell>
          <cell r="D95">
            <v>35.5</v>
          </cell>
          <cell r="E95">
            <v>1</v>
          </cell>
          <cell r="F95">
            <v>500</v>
          </cell>
          <cell r="G95" t="str">
            <v>OXXP</v>
          </cell>
          <cell r="H95">
            <v>25</v>
          </cell>
          <cell r="I95">
            <v>100</v>
          </cell>
          <cell r="J95">
            <v>100</v>
          </cell>
          <cell r="L95" t="str">
            <v>OXXP</v>
          </cell>
          <cell r="M95">
            <v>25</v>
          </cell>
          <cell r="N95">
            <v>100</v>
          </cell>
          <cell r="O95">
            <v>100</v>
          </cell>
        </row>
        <row r="96">
          <cell r="C96" t="str">
            <v>MN</v>
          </cell>
          <cell r="D96">
            <v>1.7</v>
          </cell>
          <cell r="E96">
            <v>1</v>
          </cell>
          <cell r="F96">
            <v>1000</v>
          </cell>
          <cell r="G96" t="str">
            <v>OXXP</v>
          </cell>
          <cell r="H96">
            <v>25</v>
          </cell>
          <cell r="I96">
            <v>100</v>
          </cell>
          <cell r="J96">
            <v>850</v>
          </cell>
          <cell r="L96" t="str">
            <v>OXXP</v>
          </cell>
          <cell r="M96">
            <v>25</v>
          </cell>
          <cell r="N96">
            <v>100</v>
          </cell>
          <cell r="O96">
            <v>750</v>
          </cell>
        </row>
        <row r="97">
          <cell r="C97" t="str">
            <v>NEXI</v>
          </cell>
          <cell r="D97">
            <v>9.5</v>
          </cell>
          <cell r="E97">
            <v>1</v>
          </cell>
          <cell r="F97">
            <v>500</v>
          </cell>
          <cell r="G97" t="str">
            <v>OXXP</v>
          </cell>
          <cell r="H97">
            <v>25</v>
          </cell>
          <cell r="I97">
            <v>100</v>
          </cell>
          <cell r="J97">
            <v>300</v>
          </cell>
          <cell r="K97"/>
          <cell r="L97" t="str">
            <v>OXXP</v>
          </cell>
          <cell r="M97">
            <v>25</v>
          </cell>
          <cell r="N97">
            <v>100</v>
          </cell>
          <cell r="O97">
            <v>300</v>
          </cell>
        </row>
        <row r="98">
          <cell r="C98" t="str">
            <v>OVS</v>
          </cell>
          <cell r="D98">
            <v>1.65</v>
          </cell>
          <cell r="E98">
            <v>1</v>
          </cell>
          <cell r="F98">
            <v>500</v>
          </cell>
          <cell r="G98" t="str">
            <v>OXXP</v>
          </cell>
          <cell r="H98">
            <v>50</v>
          </cell>
          <cell r="I98">
            <v>100</v>
          </cell>
          <cell r="J98">
            <v>1750</v>
          </cell>
          <cell r="L98" t="str">
            <v>OXXP</v>
          </cell>
          <cell r="M98">
            <v>50</v>
          </cell>
          <cell r="N98">
            <v>100</v>
          </cell>
          <cell r="O98">
            <v>1550</v>
          </cell>
        </row>
        <row r="99">
          <cell r="C99" t="str">
            <v>PIA</v>
          </cell>
          <cell r="D99">
            <v>2.5</v>
          </cell>
          <cell r="E99">
            <v>1</v>
          </cell>
          <cell r="F99">
            <v>1000</v>
          </cell>
          <cell r="G99" t="str">
            <v>OXXP</v>
          </cell>
          <cell r="H99">
            <v>25</v>
          </cell>
          <cell r="I99">
            <v>100</v>
          </cell>
          <cell r="J99">
            <v>550</v>
          </cell>
          <cell r="L99" t="str">
            <v>OXXP</v>
          </cell>
          <cell r="M99">
            <v>25</v>
          </cell>
          <cell r="N99">
            <v>100</v>
          </cell>
          <cell r="O99">
            <v>500</v>
          </cell>
        </row>
        <row r="100">
          <cell r="C100" t="str">
            <v>PIRC</v>
          </cell>
          <cell r="D100">
            <v>5.6</v>
          </cell>
          <cell r="E100">
            <v>1</v>
          </cell>
          <cell r="F100">
            <v>500</v>
          </cell>
          <cell r="G100" t="str">
            <v>OXXP</v>
          </cell>
          <cell r="H100">
            <v>25</v>
          </cell>
          <cell r="I100">
            <v>100</v>
          </cell>
          <cell r="J100">
            <v>500</v>
          </cell>
          <cell r="L100" t="str">
            <v>OXXP</v>
          </cell>
          <cell r="M100">
            <v>25</v>
          </cell>
          <cell r="N100">
            <v>100</v>
          </cell>
          <cell r="O100">
            <v>450</v>
          </cell>
        </row>
        <row r="101">
          <cell r="C101" t="str">
            <v>PST</v>
          </cell>
          <cell r="D101">
            <v>9.25</v>
          </cell>
          <cell r="E101">
            <v>1</v>
          </cell>
          <cell r="F101">
            <v>500</v>
          </cell>
          <cell r="G101" t="str">
            <v>OXXP</v>
          </cell>
          <cell r="H101">
            <v>50</v>
          </cell>
          <cell r="I101">
            <v>100</v>
          </cell>
          <cell r="J101">
            <v>300</v>
          </cell>
          <cell r="L101" t="str">
            <v>OXXP</v>
          </cell>
          <cell r="M101">
            <v>50</v>
          </cell>
          <cell r="N101">
            <v>100</v>
          </cell>
          <cell r="O101">
            <v>300</v>
          </cell>
        </row>
        <row r="102">
          <cell r="C102" t="str">
            <v>PST</v>
          </cell>
          <cell r="D102">
            <v>9.25</v>
          </cell>
          <cell r="E102">
            <v>1</v>
          </cell>
          <cell r="F102">
            <v>500</v>
          </cell>
          <cell r="G102" t="str">
            <v>OXXP</v>
          </cell>
          <cell r="H102">
            <v>50</v>
          </cell>
          <cell r="I102">
            <v>100</v>
          </cell>
          <cell r="J102">
            <v>300</v>
          </cell>
          <cell r="L102" t="str">
            <v>OXXP</v>
          </cell>
          <cell r="M102">
            <v>50</v>
          </cell>
          <cell r="N102">
            <v>100</v>
          </cell>
          <cell r="O102">
            <v>300</v>
          </cell>
        </row>
        <row r="103">
          <cell r="C103" t="str">
            <v>PRI</v>
          </cell>
          <cell r="D103">
            <v>16.75</v>
          </cell>
          <cell r="E103">
            <v>1</v>
          </cell>
          <cell r="F103">
            <v>50</v>
          </cell>
          <cell r="G103" t="str">
            <v>OXXP</v>
          </cell>
          <cell r="H103">
            <v>50</v>
          </cell>
          <cell r="I103">
            <v>100</v>
          </cell>
          <cell r="J103">
            <v>1750</v>
          </cell>
          <cell r="L103" t="str">
            <v>OXXP</v>
          </cell>
          <cell r="M103">
            <v>50</v>
          </cell>
          <cell r="N103">
            <v>100</v>
          </cell>
          <cell r="O103">
            <v>1500</v>
          </cell>
        </row>
        <row r="104">
          <cell r="C104" t="str">
            <v>PRY</v>
          </cell>
          <cell r="D104">
            <v>18.5</v>
          </cell>
          <cell r="E104">
            <v>1</v>
          </cell>
          <cell r="F104">
            <v>100</v>
          </cell>
          <cell r="G104" t="str">
            <v>OXXP</v>
          </cell>
          <cell r="H104">
            <v>50</v>
          </cell>
          <cell r="I104">
            <v>100</v>
          </cell>
          <cell r="J104">
            <v>750</v>
          </cell>
          <cell r="L104" t="str">
            <v>OXXP</v>
          </cell>
          <cell r="M104">
            <v>50</v>
          </cell>
          <cell r="N104">
            <v>100</v>
          </cell>
          <cell r="O104">
            <v>700</v>
          </cell>
        </row>
        <row r="105">
          <cell r="C105" t="str">
            <v>REC</v>
          </cell>
          <cell r="D105">
            <v>36</v>
          </cell>
          <cell r="E105">
            <v>1</v>
          </cell>
          <cell r="F105">
            <v>100</v>
          </cell>
          <cell r="G105" t="str">
            <v>OXXP</v>
          </cell>
          <cell r="H105">
            <v>25</v>
          </cell>
          <cell r="I105">
            <v>100</v>
          </cell>
          <cell r="J105">
            <v>400</v>
          </cell>
          <cell r="L105" t="str">
            <v>OXXP</v>
          </cell>
          <cell r="M105">
            <v>25</v>
          </cell>
          <cell r="N105">
            <v>100</v>
          </cell>
          <cell r="O105">
            <v>350</v>
          </cell>
        </row>
        <row r="106">
          <cell r="C106" t="str">
            <v>SFL</v>
          </cell>
          <cell r="D106">
            <v>0.92500000000000004</v>
          </cell>
          <cell r="E106">
            <v>1</v>
          </cell>
          <cell r="F106">
            <v>500</v>
          </cell>
          <cell r="G106" t="str">
            <v>OXXP</v>
          </cell>
          <cell r="H106">
            <v>100</v>
          </cell>
          <cell r="I106">
            <v>250</v>
          </cell>
          <cell r="J106">
            <v>2950</v>
          </cell>
          <cell r="L106" t="str">
            <v>OXXP</v>
          </cell>
          <cell r="M106">
            <v>100</v>
          </cell>
          <cell r="N106">
            <v>250</v>
          </cell>
          <cell r="O106">
            <v>2750</v>
          </cell>
        </row>
        <row r="107">
          <cell r="C107" t="str">
            <v>SPM</v>
          </cell>
          <cell r="D107">
            <v>4.2</v>
          </cell>
          <cell r="E107">
            <v>1</v>
          </cell>
          <cell r="F107">
            <v>1000</v>
          </cell>
          <cell r="G107" t="str">
            <v>OXXP</v>
          </cell>
          <cell r="H107">
            <v>25</v>
          </cell>
          <cell r="I107">
            <v>100</v>
          </cell>
          <cell r="J107">
            <v>300</v>
          </cell>
          <cell r="L107" t="str">
            <v>OXXP</v>
          </cell>
          <cell r="M107">
            <v>25</v>
          </cell>
          <cell r="N107">
            <v>100</v>
          </cell>
          <cell r="O107">
            <v>300</v>
          </cell>
        </row>
        <row r="108">
          <cell r="C108" t="str">
            <v>SFER</v>
          </cell>
          <cell r="D108">
            <v>18.5</v>
          </cell>
          <cell r="E108">
            <v>1</v>
          </cell>
          <cell r="F108">
            <v>500</v>
          </cell>
          <cell r="G108" t="str">
            <v>OXXP</v>
          </cell>
          <cell r="H108">
            <v>25</v>
          </cell>
          <cell r="I108">
            <v>100</v>
          </cell>
          <cell r="J108">
            <v>150</v>
          </cell>
          <cell r="L108" t="str">
            <v>OXXP</v>
          </cell>
          <cell r="M108">
            <v>25</v>
          </cell>
          <cell r="N108">
            <v>100</v>
          </cell>
          <cell r="O108">
            <v>150</v>
          </cell>
        </row>
        <row r="109">
          <cell r="C109" t="str">
            <v>SRS</v>
          </cell>
          <cell r="D109">
            <v>1.55</v>
          </cell>
          <cell r="E109">
            <v>1</v>
          </cell>
          <cell r="F109">
            <v>1000</v>
          </cell>
          <cell r="G109" t="str">
            <v>OXXP</v>
          </cell>
          <cell r="H109">
            <v>25</v>
          </cell>
          <cell r="I109">
            <v>100</v>
          </cell>
          <cell r="J109">
            <v>1000</v>
          </cell>
          <cell r="L109" t="str">
            <v>OXXP</v>
          </cell>
          <cell r="M109">
            <v>25</v>
          </cell>
          <cell r="N109">
            <v>100</v>
          </cell>
          <cell r="O109">
            <v>850</v>
          </cell>
        </row>
        <row r="110">
          <cell r="C110" t="str">
            <v>SRG</v>
          </cell>
          <cell r="D110">
            <v>4.5</v>
          </cell>
          <cell r="E110">
            <v>1</v>
          </cell>
          <cell r="F110">
            <v>1000</v>
          </cell>
          <cell r="G110" t="str">
            <v>OXXQ</v>
          </cell>
          <cell r="H110">
            <v>100</v>
          </cell>
          <cell r="I110">
            <v>250</v>
          </cell>
          <cell r="J110">
            <v>400</v>
          </cell>
          <cell r="L110" t="str">
            <v>OXXP</v>
          </cell>
          <cell r="M110">
            <v>50</v>
          </cell>
          <cell r="N110">
            <v>100</v>
          </cell>
          <cell r="O110">
            <v>300</v>
          </cell>
        </row>
        <row r="111">
          <cell r="C111" t="str">
            <v>SRG</v>
          </cell>
          <cell r="D111">
            <v>4.5</v>
          </cell>
          <cell r="E111">
            <v>1</v>
          </cell>
          <cell r="F111">
            <v>1000</v>
          </cell>
          <cell r="G111" t="str">
            <v>OXXQ</v>
          </cell>
          <cell r="H111">
            <v>100</v>
          </cell>
          <cell r="I111">
            <v>250</v>
          </cell>
          <cell r="J111">
            <v>400</v>
          </cell>
          <cell r="L111" t="str">
            <v>OXXP</v>
          </cell>
          <cell r="M111">
            <v>50</v>
          </cell>
          <cell r="N111">
            <v>100</v>
          </cell>
          <cell r="O111">
            <v>300</v>
          </cell>
        </row>
        <row r="112">
          <cell r="C112" t="str">
            <v>STM</v>
          </cell>
          <cell r="D112">
            <v>16.5</v>
          </cell>
          <cell r="E112">
            <v>1</v>
          </cell>
          <cell r="F112">
            <v>500</v>
          </cell>
          <cell r="G112" t="str">
            <v>OXXQ</v>
          </cell>
          <cell r="H112">
            <v>50</v>
          </cell>
          <cell r="I112">
            <v>100</v>
          </cell>
          <cell r="J112">
            <v>200</v>
          </cell>
          <cell r="L112" t="str">
            <v>OXXQ</v>
          </cell>
          <cell r="M112">
            <v>50</v>
          </cell>
          <cell r="N112">
            <v>100</v>
          </cell>
          <cell r="O112">
            <v>200</v>
          </cell>
        </row>
        <row r="113">
          <cell r="C113" t="str">
            <v>TIP</v>
          </cell>
          <cell r="D113">
            <v>6.1</v>
          </cell>
          <cell r="E113">
            <v>1</v>
          </cell>
          <cell r="F113">
            <v>500</v>
          </cell>
          <cell r="G113" t="str">
            <v>OXXP</v>
          </cell>
          <cell r="H113">
            <v>25</v>
          </cell>
          <cell r="I113">
            <v>100</v>
          </cell>
          <cell r="J113">
            <v>500</v>
          </cell>
          <cell r="L113" t="str">
            <v>OXXP</v>
          </cell>
          <cell r="M113">
            <v>25</v>
          </cell>
          <cell r="N113">
            <v>100</v>
          </cell>
          <cell r="O113">
            <v>450</v>
          </cell>
        </row>
        <row r="114">
          <cell r="C114" t="str">
            <v>TGYM</v>
          </cell>
          <cell r="D114">
            <v>10.5</v>
          </cell>
          <cell r="E114">
            <v>1</v>
          </cell>
          <cell r="F114">
            <v>500</v>
          </cell>
          <cell r="G114" t="str">
            <v>OXXP</v>
          </cell>
          <cell r="H114">
            <v>25</v>
          </cell>
          <cell r="I114">
            <v>100</v>
          </cell>
          <cell r="J114">
            <v>300</v>
          </cell>
          <cell r="L114" t="str">
            <v>OXXP</v>
          </cell>
          <cell r="M114">
            <v>25</v>
          </cell>
          <cell r="N114">
            <v>100</v>
          </cell>
          <cell r="O114">
            <v>250</v>
          </cell>
        </row>
        <row r="115">
          <cell r="C115" t="str">
            <v>TIT</v>
          </cell>
          <cell r="D115">
            <v>0.5</v>
          </cell>
          <cell r="E115">
            <v>1</v>
          </cell>
          <cell r="F115">
            <v>1000</v>
          </cell>
          <cell r="G115" t="str">
            <v>OXXS</v>
          </cell>
          <cell r="H115">
            <v>3300</v>
          </cell>
          <cell r="I115">
            <v>3300</v>
          </cell>
          <cell r="J115">
            <v>11950</v>
          </cell>
          <cell r="L115" t="str">
            <v>OXXP</v>
          </cell>
          <cell r="M115">
            <v>300</v>
          </cell>
          <cell r="N115">
            <v>500</v>
          </cell>
          <cell r="O115">
            <v>2500</v>
          </cell>
        </row>
        <row r="116">
          <cell r="C116" t="str">
            <v>TIT</v>
          </cell>
          <cell r="D116">
            <v>0.5</v>
          </cell>
          <cell r="E116">
            <v>1</v>
          </cell>
          <cell r="F116">
            <v>1000</v>
          </cell>
          <cell r="G116" t="str">
            <v>OXXS</v>
          </cell>
          <cell r="H116">
            <v>3300</v>
          </cell>
          <cell r="I116">
            <v>3300</v>
          </cell>
          <cell r="J116">
            <v>11950</v>
          </cell>
          <cell r="L116" t="str">
            <v>OXXP</v>
          </cell>
          <cell r="M116">
            <v>300</v>
          </cell>
          <cell r="N116">
            <v>500</v>
          </cell>
          <cell r="O116">
            <v>2500</v>
          </cell>
        </row>
        <row r="117">
          <cell r="C117" t="str">
            <v>TIT</v>
          </cell>
          <cell r="D117">
            <v>0.5</v>
          </cell>
          <cell r="E117">
            <v>1</v>
          </cell>
          <cell r="F117">
            <v>1000</v>
          </cell>
          <cell r="G117" t="str">
            <v>OXXS</v>
          </cell>
          <cell r="H117">
            <v>3300</v>
          </cell>
          <cell r="I117">
            <v>3300</v>
          </cell>
          <cell r="J117">
            <v>11950</v>
          </cell>
          <cell r="L117" t="str">
            <v>OXXP</v>
          </cell>
          <cell r="M117">
            <v>300</v>
          </cell>
          <cell r="N117">
            <v>500</v>
          </cell>
          <cell r="O117">
            <v>2500</v>
          </cell>
        </row>
        <row r="118">
          <cell r="C118" t="str">
            <v>TITR</v>
          </cell>
          <cell r="D118">
            <v>0.48</v>
          </cell>
          <cell r="E118">
            <v>1</v>
          </cell>
          <cell r="F118">
            <v>1000</v>
          </cell>
          <cell r="G118" t="str">
            <v>OXXP</v>
          </cell>
          <cell r="H118">
            <v>100</v>
          </cell>
          <cell r="I118">
            <v>250</v>
          </cell>
          <cell r="J118">
            <v>2900</v>
          </cell>
          <cell r="L118" t="str">
            <v>OXXP</v>
          </cell>
          <cell r="M118">
            <v>100</v>
          </cell>
          <cell r="N118">
            <v>250</v>
          </cell>
          <cell r="O118">
            <v>2650</v>
          </cell>
        </row>
        <row r="119">
          <cell r="C119" t="str">
            <v>TITR</v>
          </cell>
          <cell r="D119">
            <v>0.48</v>
          </cell>
          <cell r="E119">
            <v>1</v>
          </cell>
          <cell r="F119">
            <v>1000</v>
          </cell>
          <cell r="G119" t="str">
            <v>OXXP</v>
          </cell>
          <cell r="H119">
            <v>100</v>
          </cell>
          <cell r="I119">
            <v>250</v>
          </cell>
          <cell r="J119">
            <v>2900</v>
          </cell>
          <cell r="L119" t="str">
            <v>OXXP</v>
          </cell>
          <cell r="M119">
            <v>100</v>
          </cell>
          <cell r="N119">
            <v>250</v>
          </cell>
          <cell r="O119">
            <v>2650</v>
          </cell>
        </row>
        <row r="120">
          <cell r="C120" t="str">
            <v>TITV</v>
          </cell>
          <cell r="D120">
            <v>0.5</v>
          </cell>
          <cell r="E120">
            <v>1</v>
          </cell>
          <cell r="F120">
            <v>1000</v>
          </cell>
          <cell r="G120" t="str">
            <v>OXXS</v>
          </cell>
          <cell r="H120">
            <v>3300</v>
          </cell>
          <cell r="I120">
            <v>3300</v>
          </cell>
          <cell r="J120">
            <v>11950</v>
          </cell>
          <cell r="L120" t="str">
            <v>OXXP</v>
          </cell>
          <cell r="M120">
            <v>300</v>
          </cell>
          <cell r="N120">
            <v>500</v>
          </cell>
          <cell r="O120">
            <v>2500</v>
          </cell>
        </row>
        <row r="121">
          <cell r="C121" t="str">
            <v>TITW</v>
          </cell>
          <cell r="D121">
            <v>0.5</v>
          </cell>
          <cell r="E121">
            <v>1</v>
          </cell>
          <cell r="F121">
            <v>1000</v>
          </cell>
          <cell r="G121" t="str">
            <v>OXXS</v>
          </cell>
          <cell r="H121">
            <v>3300</v>
          </cell>
          <cell r="I121">
            <v>3300</v>
          </cell>
          <cell r="J121">
            <v>11950</v>
          </cell>
          <cell r="L121" t="str">
            <v>OXXP</v>
          </cell>
          <cell r="M121">
            <v>300</v>
          </cell>
          <cell r="N121">
            <v>500</v>
          </cell>
          <cell r="O121">
            <v>2500</v>
          </cell>
        </row>
        <row r="122">
          <cell r="C122" t="str">
            <v>TITY</v>
          </cell>
          <cell r="D122">
            <v>0.5</v>
          </cell>
          <cell r="E122">
            <v>1</v>
          </cell>
          <cell r="F122">
            <v>1000</v>
          </cell>
          <cell r="G122" t="str">
            <v>OXXS</v>
          </cell>
          <cell r="H122">
            <v>3300</v>
          </cell>
          <cell r="I122">
            <v>3300</v>
          </cell>
          <cell r="J122">
            <v>11950</v>
          </cell>
          <cell r="L122" t="str">
            <v>OXXP</v>
          </cell>
          <cell r="M122">
            <v>300</v>
          </cell>
          <cell r="N122">
            <v>500</v>
          </cell>
          <cell r="O122">
            <v>2500</v>
          </cell>
        </row>
        <row r="123">
          <cell r="C123" t="str">
            <v>TITZ</v>
          </cell>
          <cell r="D123">
            <v>0.5</v>
          </cell>
          <cell r="E123">
            <v>1</v>
          </cell>
          <cell r="F123">
            <v>1000</v>
          </cell>
          <cell r="G123" t="str">
            <v>OXXS</v>
          </cell>
          <cell r="H123">
            <v>3300</v>
          </cell>
          <cell r="I123">
            <v>3300</v>
          </cell>
          <cell r="J123">
            <v>11950</v>
          </cell>
          <cell r="L123" t="str">
            <v>OXXP</v>
          </cell>
          <cell r="M123">
            <v>300</v>
          </cell>
          <cell r="N123">
            <v>500</v>
          </cell>
          <cell r="O123">
            <v>2500</v>
          </cell>
        </row>
        <row r="124">
          <cell r="C124" t="str">
            <v>TEN</v>
          </cell>
          <cell r="D124">
            <v>11</v>
          </cell>
          <cell r="E124">
            <v>1</v>
          </cell>
          <cell r="F124">
            <v>500</v>
          </cell>
          <cell r="G124" t="str">
            <v>OXXP</v>
          </cell>
          <cell r="H124">
            <v>50</v>
          </cell>
          <cell r="I124">
            <v>100</v>
          </cell>
          <cell r="J124">
            <v>250</v>
          </cell>
          <cell r="L124" t="str">
            <v>OXXP</v>
          </cell>
          <cell r="M124">
            <v>50</v>
          </cell>
          <cell r="N124">
            <v>100</v>
          </cell>
          <cell r="O124">
            <v>250</v>
          </cell>
        </row>
        <row r="125">
          <cell r="C125" t="str">
            <v>TRN</v>
          </cell>
          <cell r="D125">
            <v>5.6</v>
          </cell>
          <cell r="E125">
            <v>1</v>
          </cell>
          <cell r="F125">
            <v>1000</v>
          </cell>
          <cell r="G125" t="str">
            <v>OXXP</v>
          </cell>
          <cell r="H125">
            <v>25</v>
          </cell>
          <cell r="I125">
            <v>100</v>
          </cell>
          <cell r="J125">
            <v>250</v>
          </cell>
          <cell r="L125" t="str">
            <v>OXXP</v>
          </cell>
          <cell r="M125">
            <v>25</v>
          </cell>
          <cell r="N125">
            <v>100</v>
          </cell>
          <cell r="O125">
            <v>250</v>
          </cell>
        </row>
        <row r="126">
          <cell r="C126" t="str">
            <v>TOD</v>
          </cell>
          <cell r="D126">
            <v>44</v>
          </cell>
          <cell r="E126">
            <v>1</v>
          </cell>
          <cell r="F126">
            <v>100</v>
          </cell>
          <cell r="G126" t="str">
            <v>OXXP</v>
          </cell>
          <cell r="H126">
            <v>25</v>
          </cell>
          <cell r="I126">
            <v>100</v>
          </cell>
          <cell r="J126">
            <v>350</v>
          </cell>
          <cell r="L126" t="str">
            <v>OXXP</v>
          </cell>
          <cell r="M126">
            <v>25</v>
          </cell>
          <cell r="N126">
            <v>100</v>
          </cell>
          <cell r="O126">
            <v>300</v>
          </cell>
        </row>
        <row r="127">
          <cell r="C127" t="str">
            <v>UCG</v>
          </cell>
          <cell r="D127">
            <v>11</v>
          </cell>
          <cell r="E127">
            <v>1</v>
          </cell>
          <cell r="F127">
            <v>500</v>
          </cell>
          <cell r="G127" t="str">
            <v>OXXS</v>
          </cell>
          <cell r="H127">
            <v>300</v>
          </cell>
          <cell r="I127">
            <v>500</v>
          </cell>
          <cell r="J127">
            <v>1100</v>
          </cell>
          <cell r="L127" t="str">
            <v>OXXS</v>
          </cell>
          <cell r="M127">
            <v>300</v>
          </cell>
          <cell r="N127">
            <v>500</v>
          </cell>
          <cell r="O127">
            <v>1000</v>
          </cell>
        </row>
        <row r="128">
          <cell r="C128" t="str">
            <v>UCG</v>
          </cell>
          <cell r="D128">
            <v>11</v>
          </cell>
          <cell r="E128">
            <v>1</v>
          </cell>
          <cell r="F128">
            <v>500</v>
          </cell>
          <cell r="G128" t="str">
            <v>OXXS</v>
          </cell>
          <cell r="H128">
            <v>300</v>
          </cell>
          <cell r="I128">
            <v>500</v>
          </cell>
          <cell r="J128">
            <v>1100</v>
          </cell>
          <cell r="L128" t="str">
            <v>OXXS</v>
          </cell>
          <cell r="M128">
            <v>300</v>
          </cell>
          <cell r="N128">
            <v>500</v>
          </cell>
          <cell r="O128">
            <v>1000</v>
          </cell>
        </row>
        <row r="129">
          <cell r="C129" t="str">
            <v>UCG</v>
          </cell>
          <cell r="D129">
            <v>11</v>
          </cell>
          <cell r="E129">
            <v>1</v>
          </cell>
          <cell r="F129">
            <v>500</v>
          </cell>
          <cell r="G129" t="str">
            <v>OXXS</v>
          </cell>
          <cell r="H129">
            <v>300</v>
          </cell>
          <cell r="I129">
            <v>500</v>
          </cell>
          <cell r="J129">
            <v>1100</v>
          </cell>
          <cell r="L129" t="str">
            <v>OXXS</v>
          </cell>
          <cell r="M129">
            <v>300</v>
          </cell>
          <cell r="N129">
            <v>500</v>
          </cell>
          <cell r="O129">
            <v>1000</v>
          </cell>
        </row>
        <row r="130">
          <cell r="C130" t="str">
            <v>UCGV</v>
          </cell>
          <cell r="D130">
            <v>11</v>
          </cell>
          <cell r="E130">
            <v>1</v>
          </cell>
          <cell r="F130">
            <v>500</v>
          </cell>
          <cell r="G130" t="str">
            <v>OXXS</v>
          </cell>
          <cell r="H130">
            <v>300</v>
          </cell>
          <cell r="I130">
            <v>500</v>
          </cell>
          <cell r="J130">
            <v>1100</v>
          </cell>
          <cell r="L130" t="str">
            <v>OXXS</v>
          </cell>
          <cell r="M130">
            <v>300</v>
          </cell>
          <cell r="N130">
            <v>500</v>
          </cell>
          <cell r="O130">
            <v>1000</v>
          </cell>
        </row>
        <row r="131">
          <cell r="C131" t="str">
            <v>UCGW</v>
          </cell>
          <cell r="D131">
            <v>11</v>
          </cell>
          <cell r="E131">
            <v>1</v>
          </cell>
          <cell r="F131">
            <v>500</v>
          </cell>
          <cell r="G131" t="str">
            <v>OXXS</v>
          </cell>
          <cell r="H131">
            <v>300</v>
          </cell>
          <cell r="I131">
            <v>500</v>
          </cell>
          <cell r="J131">
            <v>1100</v>
          </cell>
          <cell r="L131" t="str">
            <v>OXXS</v>
          </cell>
          <cell r="M131">
            <v>300</v>
          </cell>
          <cell r="N131">
            <v>500</v>
          </cell>
          <cell r="O131">
            <v>1000</v>
          </cell>
        </row>
        <row r="132">
          <cell r="C132" t="str">
            <v>UCGY</v>
          </cell>
          <cell r="D132">
            <v>11</v>
          </cell>
          <cell r="E132">
            <v>1</v>
          </cell>
          <cell r="F132">
            <v>500</v>
          </cell>
          <cell r="G132" t="str">
            <v>OXXS</v>
          </cell>
          <cell r="H132">
            <v>300</v>
          </cell>
          <cell r="I132">
            <v>500</v>
          </cell>
          <cell r="J132">
            <v>1100</v>
          </cell>
          <cell r="L132" t="str">
            <v>OXXS</v>
          </cell>
          <cell r="M132">
            <v>300</v>
          </cell>
          <cell r="N132">
            <v>500</v>
          </cell>
          <cell r="O132">
            <v>1000</v>
          </cell>
        </row>
        <row r="133">
          <cell r="C133" t="str">
            <v>UCGZ</v>
          </cell>
          <cell r="D133">
            <v>11</v>
          </cell>
          <cell r="E133">
            <v>1</v>
          </cell>
          <cell r="F133">
            <v>500</v>
          </cell>
          <cell r="G133" t="str">
            <v>OXXS</v>
          </cell>
          <cell r="H133">
            <v>300</v>
          </cell>
          <cell r="I133">
            <v>500</v>
          </cell>
          <cell r="J133">
            <v>1100</v>
          </cell>
          <cell r="L133" t="str">
            <v>OXXS</v>
          </cell>
          <cell r="M133">
            <v>300</v>
          </cell>
          <cell r="N133">
            <v>500</v>
          </cell>
          <cell r="O133">
            <v>1000</v>
          </cell>
        </row>
        <row r="134">
          <cell r="C134" t="str">
            <v>UNI</v>
          </cell>
          <cell r="D134">
            <v>4.5999999999999996</v>
          </cell>
          <cell r="E134">
            <v>1</v>
          </cell>
          <cell r="F134">
            <v>500</v>
          </cell>
          <cell r="G134" t="str">
            <v>OXXP</v>
          </cell>
          <cell r="H134">
            <v>50</v>
          </cell>
          <cell r="I134">
            <v>100</v>
          </cell>
          <cell r="J134">
            <v>650</v>
          </cell>
          <cell r="L134" t="str">
            <v>OXXP</v>
          </cell>
          <cell r="M134">
            <v>50</v>
          </cell>
          <cell r="N134">
            <v>100</v>
          </cell>
          <cell r="O134">
            <v>550</v>
          </cell>
        </row>
        <row r="135">
          <cell r="C135" t="str">
            <v>US</v>
          </cell>
          <cell r="D135">
            <v>2.35</v>
          </cell>
          <cell r="E135">
            <v>1</v>
          </cell>
          <cell r="F135">
            <v>1000</v>
          </cell>
          <cell r="G135" t="str">
            <v>OXXP</v>
          </cell>
          <cell r="H135">
            <v>25</v>
          </cell>
          <cell r="I135">
            <v>100</v>
          </cell>
          <cell r="J135">
            <v>600</v>
          </cell>
          <cell r="L135" t="str">
            <v>OXXP</v>
          </cell>
          <cell r="M135">
            <v>25</v>
          </cell>
          <cell r="N135">
            <v>100</v>
          </cell>
          <cell r="O135">
            <v>550</v>
          </cell>
        </row>
      </sheetData>
      <sheetData sheetId="4">
        <row r="7">
          <cell r="C7" t="str">
            <v>A2A</v>
          </cell>
          <cell r="D7">
            <v>1.5993730158730199</v>
          </cell>
          <cell r="E7">
            <v>1</v>
          </cell>
          <cell r="F7">
            <v>5000</v>
          </cell>
          <cell r="G7" t="str">
            <v>PXXP</v>
          </cell>
          <cell r="H7">
            <v>10</v>
          </cell>
          <cell r="I7">
            <v>10</v>
          </cell>
          <cell r="J7">
            <v>200</v>
          </cell>
          <cell r="L7" t="str">
            <v>PXXP</v>
          </cell>
          <cell r="M7">
            <v>10</v>
          </cell>
          <cell r="N7">
            <v>10</v>
          </cell>
          <cell r="O7">
            <v>200</v>
          </cell>
        </row>
        <row r="8">
          <cell r="C8" t="str">
            <v>A2A</v>
          </cell>
          <cell r="D8">
            <v>1.5993730158730199</v>
          </cell>
          <cell r="E8">
            <v>1</v>
          </cell>
          <cell r="F8">
            <v>5000</v>
          </cell>
          <cell r="G8" t="str">
            <v>PXXP</v>
          </cell>
          <cell r="H8">
            <v>10</v>
          </cell>
          <cell r="I8">
            <v>10</v>
          </cell>
          <cell r="J8">
            <v>200</v>
          </cell>
          <cell r="L8" t="str">
            <v>PXXP</v>
          </cell>
          <cell r="M8">
            <v>10</v>
          </cell>
          <cell r="N8">
            <v>10</v>
          </cell>
          <cell r="O8">
            <v>200</v>
          </cell>
        </row>
        <row r="9">
          <cell r="C9" t="str">
            <v>ACE</v>
          </cell>
          <cell r="D9">
            <v>16.4364682539683</v>
          </cell>
          <cell r="E9">
            <v>1</v>
          </cell>
          <cell r="F9">
            <v>500</v>
          </cell>
          <cell r="G9" t="str">
            <v>PXXP</v>
          </cell>
          <cell r="H9">
            <v>10</v>
          </cell>
          <cell r="I9">
            <v>10</v>
          </cell>
          <cell r="J9">
            <v>200</v>
          </cell>
          <cell r="L9" t="str">
            <v>PXXP</v>
          </cell>
          <cell r="M9">
            <v>10</v>
          </cell>
          <cell r="N9">
            <v>10</v>
          </cell>
          <cell r="O9">
            <v>200</v>
          </cell>
        </row>
        <row r="10">
          <cell r="C10" t="str">
            <v>ACE</v>
          </cell>
          <cell r="D10">
            <v>16.4364682539683</v>
          </cell>
          <cell r="E10">
            <v>1</v>
          </cell>
          <cell r="F10">
            <v>500</v>
          </cell>
          <cell r="G10" t="str">
            <v>PXXP</v>
          </cell>
          <cell r="H10">
            <v>10</v>
          </cell>
          <cell r="I10">
            <v>10</v>
          </cell>
          <cell r="J10">
            <v>200</v>
          </cell>
          <cell r="L10" t="str">
            <v>PXXP</v>
          </cell>
          <cell r="M10">
            <v>10</v>
          </cell>
          <cell r="N10">
            <v>10</v>
          </cell>
          <cell r="O10">
            <v>200</v>
          </cell>
        </row>
        <row r="11">
          <cell r="C11" t="str">
            <v>ANIM</v>
          </cell>
          <cell r="D11">
            <v>3.5601507936507901</v>
          </cell>
          <cell r="E11">
            <v>1</v>
          </cell>
          <cell r="F11">
            <v>500</v>
          </cell>
          <cell r="G11" t="str">
            <v>PXXP</v>
          </cell>
          <cell r="H11">
            <v>50</v>
          </cell>
          <cell r="I11">
            <v>50</v>
          </cell>
          <cell r="J11">
            <v>900</v>
          </cell>
          <cell r="L11" t="str">
            <v>PXXP</v>
          </cell>
          <cell r="M11">
            <v>50</v>
          </cell>
          <cell r="N11">
            <v>50</v>
          </cell>
          <cell r="O11">
            <v>750</v>
          </cell>
        </row>
        <row r="12">
          <cell r="C12" t="str">
            <v>ANIM</v>
          </cell>
          <cell r="D12">
            <v>3.5601507936507901</v>
          </cell>
          <cell r="E12">
            <v>1</v>
          </cell>
          <cell r="F12">
            <v>500</v>
          </cell>
          <cell r="G12" t="str">
            <v>PXXP</v>
          </cell>
          <cell r="H12">
            <v>50</v>
          </cell>
          <cell r="I12">
            <v>50</v>
          </cell>
          <cell r="J12">
            <v>900</v>
          </cell>
          <cell r="L12" t="str">
            <v>PXXP</v>
          </cell>
          <cell r="M12">
            <v>50</v>
          </cell>
          <cell r="N12">
            <v>50</v>
          </cell>
          <cell r="O12">
            <v>750</v>
          </cell>
        </row>
        <row r="13">
          <cell r="C13" t="str">
            <v>ATL</v>
          </cell>
          <cell r="D13">
            <v>22.175257936507901</v>
          </cell>
          <cell r="E13">
            <v>1</v>
          </cell>
          <cell r="F13">
            <v>500</v>
          </cell>
          <cell r="G13" t="str">
            <v>PXXQ</v>
          </cell>
          <cell r="H13">
            <v>50</v>
          </cell>
          <cell r="I13">
            <v>50</v>
          </cell>
          <cell r="J13">
            <v>150</v>
          </cell>
          <cell r="L13" t="str">
            <v>PXXP</v>
          </cell>
          <cell r="M13">
            <v>10</v>
          </cell>
          <cell r="N13">
            <v>10</v>
          </cell>
          <cell r="O13">
            <v>150</v>
          </cell>
        </row>
        <row r="14">
          <cell r="C14" t="str">
            <v>ATL</v>
          </cell>
          <cell r="D14">
            <v>22.175257936507901</v>
          </cell>
          <cell r="E14">
            <v>1</v>
          </cell>
          <cell r="F14">
            <v>500</v>
          </cell>
          <cell r="G14" t="str">
            <v>PXXQ</v>
          </cell>
          <cell r="H14">
            <v>50</v>
          </cell>
          <cell r="I14">
            <v>50</v>
          </cell>
          <cell r="J14">
            <v>150</v>
          </cell>
          <cell r="L14" t="str">
            <v>PXXP</v>
          </cell>
          <cell r="M14">
            <v>10</v>
          </cell>
          <cell r="N14">
            <v>10</v>
          </cell>
          <cell r="O14">
            <v>150</v>
          </cell>
        </row>
        <row r="15">
          <cell r="C15" t="str">
            <v>AGL</v>
          </cell>
          <cell r="D15">
            <v>8.7018253968254005</v>
          </cell>
          <cell r="E15">
            <v>1</v>
          </cell>
          <cell r="F15">
            <v>500</v>
          </cell>
          <cell r="G15" t="str">
            <v>PXXP</v>
          </cell>
          <cell r="H15">
            <v>10</v>
          </cell>
          <cell r="I15">
            <v>10</v>
          </cell>
          <cell r="J15">
            <v>300</v>
          </cell>
          <cell r="L15" t="str">
            <v>PXXP</v>
          </cell>
          <cell r="M15">
            <v>10</v>
          </cell>
          <cell r="N15">
            <v>10</v>
          </cell>
          <cell r="O15">
            <v>300</v>
          </cell>
        </row>
        <row r="16">
          <cell r="C16" t="str">
            <v>AGL</v>
          </cell>
          <cell r="D16">
            <v>8.7018253968254005</v>
          </cell>
          <cell r="E16">
            <v>1</v>
          </cell>
          <cell r="F16">
            <v>500</v>
          </cell>
          <cell r="G16" t="str">
            <v>PXXP</v>
          </cell>
          <cell r="H16">
            <v>10</v>
          </cell>
          <cell r="I16">
            <v>10</v>
          </cell>
          <cell r="J16">
            <v>300</v>
          </cell>
          <cell r="L16" t="str">
            <v>PXXP</v>
          </cell>
          <cell r="M16">
            <v>10</v>
          </cell>
          <cell r="N16">
            <v>10</v>
          </cell>
          <cell r="O16">
            <v>300</v>
          </cell>
        </row>
        <row r="17">
          <cell r="C17" t="str">
            <v>AZM</v>
          </cell>
          <cell r="D17">
            <v>16.338503968253999</v>
          </cell>
          <cell r="E17">
            <v>1</v>
          </cell>
          <cell r="F17">
            <v>500</v>
          </cell>
          <cell r="G17" t="str">
            <v>PXXP</v>
          </cell>
          <cell r="H17">
            <v>10</v>
          </cell>
          <cell r="I17">
            <v>10</v>
          </cell>
          <cell r="J17">
            <v>200</v>
          </cell>
          <cell r="L17" t="str">
            <v>PXXP</v>
          </cell>
          <cell r="M17">
            <v>10</v>
          </cell>
          <cell r="N17">
            <v>10</v>
          </cell>
          <cell r="O17">
            <v>200</v>
          </cell>
        </row>
        <row r="18">
          <cell r="C18" t="str">
            <v>AZM</v>
          </cell>
          <cell r="D18">
            <v>16.338503968253999</v>
          </cell>
          <cell r="E18">
            <v>1</v>
          </cell>
          <cell r="F18">
            <v>500</v>
          </cell>
          <cell r="G18" t="str">
            <v>PXXP</v>
          </cell>
          <cell r="H18">
            <v>10</v>
          </cell>
          <cell r="I18">
            <v>10</v>
          </cell>
          <cell r="J18">
            <v>200</v>
          </cell>
          <cell r="L18" t="str">
            <v>PXXP</v>
          </cell>
          <cell r="M18">
            <v>10</v>
          </cell>
          <cell r="N18">
            <v>10</v>
          </cell>
          <cell r="O18">
            <v>200</v>
          </cell>
        </row>
        <row r="19">
          <cell r="C19" t="str">
            <v>BGN</v>
          </cell>
          <cell r="D19">
            <v>27.551315789473701</v>
          </cell>
          <cell r="E19">
            <v>1</v>
          </cell>
          <cell r="F19">
            <v>100</v>
          </cell>
          <cell r="G19" t="str">
            <v>PXXP</v>
          </cell>
          <cell r="H19">
            <v>50</v>
          </cell>
          <cell r="I19">
            <v>50</v>
          </cell>
          <cell r="J19">
            <v>550</v>
          </cell>
          <cell r="K19"/>
          <cell r="L19" t="str">
            <v>PXXP</v>
          </cell>
          <cell r="M19">
            <v>10</v>
          </cell>
          <cell r="N19">
            <v>10</v>
          </cell>
          <cell r="O19">
            <v>500</v>
          </cell>
        </row>
        <row r="20">
          <cell r="C20" t="str">
            <v>BMED</v>
          </cell>
          <cell r="D20">
            <v>6.7409920634920599</v>
          </cell>
          <cell r="E20">
            <v>1</v>
          </cell>
          <cell r="F20">
            <v>500</v>
          </cell>
          <cell r="G20" t="str">
            <v>PXXP</v>
          </cell>
          <cell r="H20">
            <v>10</v>
          </cell>
          <cell r="I20">
            <v>10</v>
          </cell>
          <cell r="J20">
            <v>450</v>
          </cell>
          <cell r="L20" t="str">
            <v>PXXP</v>
          </cell>
          <cell r="M20">
            <v>10</v>
          </cell>
          <cell r="N20">
            <v>10</v>
          </cell>
          <cell r="O20">
            <v>400</v>
          </cell>
        </row>
        <row r="21">
          <cell r="C21" t="str">
            <v>BMED</v>
          </cell>
          <cell r="D21">
            <v>6.7409920634920599</v>
          </cell>
          <cell r="E21">
            <v>1</v>
          </cell>
          <cell r="F21">
            <v>500</v>
          </cell>
          <cell r="G21" t="str">
            <v>PXXP</v>
          </cell>
          <cell r="H21">
            <v>10</v>
          </cell>
          <cell r="I21">
            <v>10</v>
          </cell>
          <cell r="J21">
            <v>450</v>
          </cell>
          <cell r="L21" t="str">
            <v>PXXP</v>
          </cell>
          <cell r="M21">
            <v>10</v>
          </cell>
          <cell r="N21">
            <v>10</v>
          </cell>
          <cell r="O21">
            <v>400</v>
          </cell>
        </row>
        <row r="22">
          <cell r="C22" t="str">
            <v>BMPS</v>
          </cell>
          <cell r="D22">
            <v>1.3540376984127001</v>
          </cell>
          <cell r="E22">
            <v>1</v>
          </cell>
          <cell r="F22">
            <v>100</v>
          </cell>
          <cell r="G22" t="str">
            <v>PXXP</v>
          </cell>
          <cell r="H22">
            <v>250</v>
          </cell>
          <cell r="I22">
            <v>250</v>
          </cell>
          <cell r="J22">
            <v>12000</v>
          </cell>
          <cell r="L22" t="str">
            <v>PXXP</v>
          </cell>
          <cell r="M22">
            <v>200</v>
          </cell>
          <cell r="N22">
            <v>200</v>
          </cell>
          <cell r="O22">
            <v>9250</v>
          </cell>
        </row>
        <row r="23">
          <cell r="C23" t="str">
            <v>BMPS</v>
          </cell>
          <cell r="D23">
            <v>1.3540376984127001</v>
          </cell>
          <cell r="E23">
            <v>1</v>
          </cell>
          <cell r="F23">
            <v>100</v>
          </cell>
          <cell r="G23" t="str">
            <v>PXXP</v>
          </cell>
          <cell r="H23">
            <v>250</v>
          </cell>
          <cell r="I23">
            <v>250</v>
          </cell>
          <cell r="J23">
            <v>12000</v>
          </cell>
          <cell r="L23" t="str">
            <v>PXXP</v>
          </cell>
          <cell r="M23">
            <v>200</v>
          </cell>
          <cell r="N23">
            <v>200</v>
          </cell>
          <cell r="O23">
            <v>9250</v>
          </cell>
        </row>
        <row r="24">
          <cell r="C24" t="str">
            <v>BAMI</v>
          </cell>
          <cell r="D24">
            <v>1.8969408730158701</v>
          </cell>
          <cell r="E24">
            <v>1</v>
          </cell>
          <cell r="F24">
            <v>1000</v>
          </cell>
          <cell r="G24" t="str">
            <v>PXXP</v>
          </cell>
          <cell r="H24">
            <v>50</v>
          </cell>
          <cell r="I24">
            <v>50</v>
          </cell>
          <cell r="J24">
            <v>750</v>
          </cell>
          <cell r="L24" t="str">
            <v>PXXP</v>
          </cell>
          <cell r="M24">
            <v>50</v>
          </cell>
          <cell r="N24">
            <v>50</v>
          </cell>
          <cell r="O24">
            <v>700</v>
          </cell>
        </row>
        <row r="25">
          <cell r="C25" t="str">
            <v>BAMI</v>
          </cell>
          <cell r="D25">
            <v>1.8969408730158701</v>
          </cell>
          <cell r="E25">
            <v>1</v>
          </cell>
          <cell r="F25">
            <v>1000</v>
          </cell>
          <cell r="G25" t="str">
            <v>PXXP</v>
          </cell>
          <cell r="H25">
            <v>50</v>
          </cell>
          <cell r="I25">
            <v>50</v>
          </cell>
          <cell r="J25">
            <v>750</v>
          </cell>
          <cell r="L25" t="str">
            <v>PXXP</v>
          </cell>
          <cell r="M25">
            <v>50</v>
          </cell>
          <cell r="N25">
            <v>50</v>
          </cell>
          <cell r="O25">
            <v>700</v>
          </cell>
        </row>
        <row r="26">
          <cell r="C26" t="str">
            <v>BPE</v>
          </cell>
          <cell r="D26">
            <v>2.4979658700079339</v>
          </cell>
          <cell r="E26">
            <v>1</v>
          </cell>
          <cell r="F26">
            <v>1000</v>
          </cell>
          <cell r="G26" t="str">
            <v>PXXP</v>
          </cell>
          <cell r="H26">
            <v>10</v>
          </cell>
          <cell r="I26">
            <v>10</v>
          </cell>
          <cell r="J26">
            <v>350</v>
          </cell>
          <cell r="L26" t="str">
            <v>PXXP</v>
          </cell>
          <cell r="M26">
            <v>50</v>
          </cell>
          <cell r="N26">
            <v>50</v>
          </cell>
          <cell r="O26">
            <v>550</v>
          </cell>
        </row>
        <row r="27">
          <cell r="C27" t="str">
            <v>BRE</v>
          </cell>
          <cell r="D27">
            <v>9.7626973684210494</v>
          </cell>
          <cell r="E27">
            <v>1</v>
          </cell>
          <cell r="F27">
            <v>500</v>
          </cell>
          <cell r="G27" t="str">
            <v>PXXP</v>
          </cell>
          <cell r="H27">
            <v>10</v>
          </cell>
          <cell r="I27">
            <v>10</v>
          </cell>
          <cell r="J27">
            <v>300</v>
          </cell>
          <cell r="L27" t="str">
            <v>PXXP</v>
          </cell>
          <cell r="M27">
            <v>10</v>
          </cell>
          <cell r="N27">
            <v>10</v>
          </cell>
          <cell r="O27">
            <v>300</v>
          </cell>
        </row>
        <row r="28">
          <cell r="C28" t="str">
            <v>BZU</v>
          </cell>
          <cell r="D28">
            <v>19.1017658730159</v>
          </cell>
          <cell r="E28">
            <v>1</v>
          </cell>
          <cell r="F28">
            <v>100</v>
          </cell>
          <cell r="G28" t="str">
            <v>PXXP</v>
          </cell>
          <cell r="H28">
            <v>50</v>
          </cell>
          <cell r="I28">
            <v>50</v>
          </cell>
          <cell r="J28">
            <v>750</v>
          </cell>
          <cell r="L28" t="str">
            <v>PXXP</v>
          </cell>
          <cell r="M28">
            <v>50</v>
          </cell>
          <cell r="N28">
            <v>50</v>
          </cell>
          <cell r="O28">
            <v>700</v>
          </cell>
        </row>
        <row r="29">
          <cell r="C29" t="str">
            <v>BZU</v>
          </cell>
          <cell r="D29">
            <v>19.1017658730159</v>
          </cell>
          <cell r="E29">
            <v>1</v>
          </cell>
          <cell r="F29">
            <v>100</v>
          </cell>
          <cell r="G29" t="str">
            <v>PXXP</v>
          </cell>
          <cell r="H29">
            <v>50</v>
          </cell>
          <cell r="I29">
            <v>50</v>
          </cell>
          <cell r="J29">
            <v>750</v>
          </cell>
          <cell r="L29" t="str">
            <v>PXXP</v>
          </cell>
          <cell r="M29">
            <v>50</v>
          </cell>
          <cell r="N29">
            <v>50</v>
          </cell>
          <cell r="O29">
            <v>700</v>
          </cell>
        </row>
        <row r="30">
          <cell r="C30" t="str">
            <v>CPR</v>
          </cell>
          <cell r="D30">
            <v>8.3986111111111104</v>
          </cell>
          <cell r="E30">
            <v>1</v>
          </cell>
          <cell r="F30">
            <v>1000</v>
          </cell>
          <cell r="G30" t="str">
            <v>PXXP</v>
          </cell>
          <cell r="H30">
            <v>10</v>
          </cell>
          <cell r="I30">
            <v>10</v>
          </cell>
          <cell r="J30">
            <v>200</v>
          </cell>
          <cell r="L30" t="str">
            <v>PXXP</v>
          </cell>
          <cell r="M30">
            <v>10</v>
          </cell>
          <cell r="N30">
            <v>10</v>
          </cell>
          <cell r="O30">
            <v>150</v>
          </cell>
        </row>
        <row r="31">
          <cell r="C31" t="str">
            <v>CPR</v>
          </cell>
          <cell r="D31">
            <v>8.3986111111111104</v>
          </cell>
          <cell r="E31">
            <v>1</v>
          </cell>
          <cell r="F31">
            <v>1000</v>
          </cell>
          <cell r="G31" t="str">
            <v>PXXP</v>
          </cell>
          <cell r="H31">
            <v>10</v>
          </cell>
          <cell r="I31">
            <v>10</v>
          </cell>
          <cell r="J31">
            <v>200</v>
          </cell>
          <cell r="L31" t="str">
            <v>PXXP</v>
          </cell>
          <cell r="M31">
            <v>10</v>
          </cell>
          <cell r="N31">
            <v>10</v>
          </cell>
          <cell r="O31">
            <v>150</v>
          </cell>
        </row>
        <row r="32">
          <cell r="C32" t="str">
            <v>CASS</v>
          </cell>
          <cell r="D32">
            <v>7.8357142857142899</v>
          </cell>
          <cell r="E32">
            <v>1</v>
          </cell>
          <cell r="F32">
            <v>100</v>
          </cell>
          <cell r="G32" t="str">
            <v>PXXP</v>
          </cell>
          <cell r="H32">
            <v>50</v>
          </cell>
          <cell r="I32">
            <v>50</v>
          </cell>
          <cell r="J32">
            <v>1700</v>
          </cell>
          <cell r="L32" t="str">
            <v>PXXP</v>
          </cell>
          <cell r="M32">
            <v>50</v>
          </cell>
          <cell r="N32">
            <v>50</v>
          </cell>
          <cell r="O32">
            <v>1600</v>
          </cell>
        </row>
        <row r="33">
          <cell r="C33" t="str">
            <v>CNHI</v>
          </cell>
          <cell r="D33">
            <v>9.1922222222222203</v>
          </cell>
          <cell r="E33">
            <v>1</v>
          </cell>
          <cell r="F33">
            <v>500</v>
          </cell>
          <cell r="G33" t="str">
            <v>PXXP</v>
          </cell>
          <cell r="H33">
            <v>50</v>
          </cell>
          <cell r="I33">
            <v>50</v>
          </cell>
          <cell r="J33">
            <v>300</v>
          </cell>
          <cell r="L33" t="str">
            <v>PXXP</v>
          </cell>
          <cell r="M33">
            <v>50</v>
          </cell>
          <cell r="N33">
            <v>50</v>
          </cell>
          <cell r="O33">
            <v>300</v>
          </cell>
        </row>
        <row r="34">
          <cell r="C34" t="str">
            <v>CNHI</v>
          </cell>
          <cell r="D34">
            <v>9.1922222222222203</v>
          </cell>
          <cell r="E34">
            <v>1</v>
          </cell>
          <cell r="F34">
            <v>500</v>
          </cell>
          <cell r="G34" t="str">
            <v>PXXP</v>
          </cell>
          <cell r="H34">
            <v>50</v>
          </cell>
          <cell r="I34">
            <v>50</v>
          </cell>
          <cell r="J34">
            <v>300</v>
          </cell>
          <cell r="L34" t="str">
            <v>PXXP</v>
          </cell>
          <cell r="M34">
            <v>50</v>
          </cell>
          <cell r="N34">
            <v>50</v>
          </cell>
          <cell r="O34">
            <v>300</v>
          </cell>
        </row>
        <row r="35">
          <cell r="C35" t="str">
            <v>CIR</v>
          </cell>
          <cell r="D35">
            <v>0.99424206349206301</v>
          </cell>
          <cell r="E35">
            <v>1</v>
          </cell>
          <cell r="F35">
            <v>5000</v>
          </cell>
          <cell r="G35" t="str">
            <v>PXXP</v>
          </cell>
          <cell r="H35">
            <v>50</v>
          </cell>
          <cell r="I35">
            <v>50</v>
          </cell>
          <cell r="J35">
            <v>1200</v>
          </cell>
          <cell r="L35" t="str">
            <v>PXXP</v>
          </cell>
          <cell r="M35">
            <v>10</v>
          </cell>
          <cell r="N35">
            <v>10</v>
          </cell>
          <cell r="O35">
            <v>300</v>
          </cell>
        </row>
        <row r="36">
          <cell r="C36" t="str">
            <v>CIR</v>
          </cell>
          <cell r="D36">
            <v>0.99424206349206301</v>
          </cell>
          <cell r="E36">
            <v>1</v>
          </cell>
          <cell r="F36">
            <v>5000</v>
          </cell>
          <cell r="G36" t="str">
            <v>PXXP</v>
          </cell>
          <cell r="H36">
            <v>50</v>
          </cell>
          <cell r="I36">
            <v>50</v>
          </cell>
          <cell r="J36">
            <v>1200</v>
          </cell>
          <cell r="L36" t="str">
            <v>PXXP</v>
          </cell>
          <cell r="M36">
            <v>10</v>
          </cell>
          <cell r="N36">
            <v>10</v>
          </cell>
          <cell r="O36">
            <v>300</v>
          </cell>
        </row>
        <row r="37">
          <cell r="C37" t="str">
            <v>ENEL</v>
          </cell>
          <cell r="D37">
            <v>6.0810753968254003</v>
          </cell>
          <cell r="E37">
            <v>1</v>
          </cell>
          <cell r="F37">
            <v>500</v>
          </cell>
          <cell r="G37" t="str">
            <v>PXXQ</v>
          </cell>
          <cell r="H37">
            <v>150</v>
          </cell>
          <cell r="I37">
            <v>150</v>
          </cell>
          <cell r="J37">
            <v>550</v>
          </cell>
          <cell r="L37" t="str">
            <v>PXXP</v>
          </cell>
          <cell r="M37">
            <v>50</v>
          </cell>
          <cell r="N37">
            <v>50</v>
          </cell>
          <cell r="O37">
            <v>450</v>
          </cell>
        </row>
        <row r="38">
          <cell r="C38" t="str">
            <v>ENEL</v>
          </cell>
          <cell r="D38">
            <v>6.0810753968254003</v>
          </cell>
          <cell r="E38">
            <v>1</v>
          </cell>
          <cell r="F38">
            <v>500</v>
          </cell>
          <cell r="G38" t="str">
            <v>PXXQ</v>
          </cell>
          <cell r="H38">
            <v>150</v>
          </cell>
          <cell r="I38">
            <v>150</v>
          </cell>
          <cell r="J38">
            <v>550</v>
          </cell>
          <cell r="L38" t="str">
            <v>PXXP</v>
          </cell>
          <cell r="M38">
            <v>50</v>
          </cell>
          <cell r="N38">
            <v>50</v>
          </cell>
          <cell r="O38">
            <v>450</v>
          </cell>
        </row>
        <row r="39">
          <cell r="C39" t="str">
            <v>ENI</v>
          </cell>
          <cell r="D39">
            <v>14.3595476190476</v>
          </cell>
          <cell r="E39">
            <v>1</v>
          </cell>
          <cell r="F39">
            <v>500</v>
          </cell>
          <cell r="G39" t="str">
            <v>PXXS</v>
          </cell>
          <cell r="H39">
            <v>250</v>
          </cell>
          <cell r="I39">
            <v>250</v>
          </cell>
          <cell r="J39">
            <v>800</v>
          </cell>
          <cell r="L39" t="str">
            <v>PXXP</v>
          </cell>
          <cell r="M39">
            <v>50</v>
          </cell>
          <cell r="N39">
            <v>50</v>
          </cell>
          <cell r="O39">
            <v>200</v>
          </cell>
        </row>
        <row r="40">
          <cell r="C40" t="str">
            <v>ENI</v>
          </cell>
          <cell r="D40">
            <v>14.3595476190476</v>
          </cell>
          <cell r="E40">
            <v>1</v>
          </cell>
          <cell r="F40">
            <v>500</v>
          </cell>
          <cell r="G40" t="str">
            <v>PXXS</v>
          </cell>
          <cell r="H40">
            <v>250</v>
          </cell>
          <cell r="I40">
            <v>250</v>
          </cell>
          <cell r="J40">
            <v>800</v>
          </cell>
          <cell r="L40" t="str">
            <v>PXXP</v>
          </cell>
          <cell r="M40">
            <v>50</v>
          </cell>
          <cell r="N40">
            <v>50</v>
          </cell>
          <cell r="O40">
            <v>200</v>
          </cell>
        </row>
        <row r="41">
          <cell r="C41" t="str">
            <v>ERG</v>
          </cell>
          <cell r="D41">
            <v>17.734047619047601</v>
          </cell>
          <cell r="E41">
            <v>1</v>
          </cell>
          <cell r="F41">
            <v>500</v>
          </cell>
          <cell r="G41" t="str">
            <v>PXXP</v>
          </cell>
          <cell r="H41">
            <v>10</v>
          </cell>
          <cell r="I41">
            <v>10</v>
          </cell>
          <cell r="J41">
            <v>150</v>
          </cell>
          <cell r="L41" t="str">
            <v>PXXP</v>
          </cell>
          <cell r="M41">
            <v>10</v>
          </cell>
          <cell r="N41">
            <v>10</v>
          </cell>
          <cell r="O41">
            <v>150</v>
          </cell>
        </row>
        <row r="42">
          <cell r="C42" t="str">
            <v>ERG</v>
          </cell>
          <cell r="D42">
            <v>17.734047619047601</v>
          </cell>
          <cell r="E42">
            <v>1</v>
          </cell>
          <cell r="F42">
            <v>500</v>
          </cell>
          <cell r="G42" t="str">
            <v>PXXP</v>
          </cell>
          <cell r="H42">
            <v>10</v>
          </cell>
          <cell r="I42">
            <v>10</v>
          </cell>
          <cell r="J42">
            <v>150</v>
          </cell>
          <cell r="L42" t="str">
            <v>PXXP</v>
          </cell>
          <cell r="M42">
            <v>10</v>
          </cell>
          <cell r="N42">
            <v>10</v>
          </cell>
          <cell r="O42">
            <v>150</v>
          </cell>
        </row>
        <row r="43">
          <cell r="C43" t="str">
            <v>EXO</v>
          </cell>
          <cell r="D43">
            <v>60.532103174603201</v>
          </cell>
          <cell r="E43">
            <v>1</v>
          </cell>
          <cell r="F43">
            <v>100</v>
          </cell>
          <cell r="G43" t="str">
            <v>PXXP</v>
          </cell>
          <cell r="H43">
            <v>10</v>
          </cell>
          <cell r="I43">
            <v>10</v>
          </cell>
          <cell r="J43">
            <v>250</v>
          </cell>
          <cell r="L43" t="str">
            <v>PXXP</v>
          </cell>
          <cell r="M43">
            <v>10</v>
          </cell>
          <cell r="N43">
            <v>10</v>
          </cell>
          <cell r="O43">
            <v>250</v>
          </cell>
        </row>
        <row r="44">
          <cell r="C44" t="str">
            <v>EXO</v>
          </cell>
          <cell r="D44">
            <v>60.532103174603201</v>
          </cell>
          <cell r="E44">
            <v>1</v>
          </cell>
          <cell r="F44">
            <v>100</v>
          </cell>
          <cell r="G44" t="str">
            <v>PXXP</v>
          </cell>
          <cell r="H44">
            <v>10</v>
          </cell>
          <cell r="I44">
            <v>10</v>
          </cell>
          <cell r="J44">
            <v>250</v>
          </cell>
          <cell r="L44" t="str">
            <v>PXXP</v>
          </cell>
          <cell r="M44">
            <v>10</v>
          </cell>
          <cell r="N44">
            <v>10</v>
          </cell>
          <cell r="O44">
            <v>250</v>
          </cell>
        </row>
        <row r="45">
          <cell r="C45" t="str">
            <v>RACE</v>
          </cell>
          <cell r="D45">
            <v>131.444920634921</v>
          </cell>
          <cell r="E45">
            <v>1</v>
          </cell>
          <cell r="F45">
            <v>100</v>
          </cell>
          <cell r="G45" t="str">
            <v>PXXP</v>
          </cell>
          <cell r="H45">
            <v>10</v>
          </cell>
          <cell r="I45">
            <v>10</v>
          </cell>
          <cell r="J45">
            <v>100</v>
          </cell>
          <cell r="L45" t="str">
            <v>PXXP</v>
          </cell>
          <cell r="M45">
            <v>10</v>
          </cell>
          <cell r="N45">
            <v>10</v>
          </cell>
          <cell r="O45">
            <v>100</v>
          </cell>
        </row>
        <row r="46">
          <cell r="C46" t="str">
            <v>RACE</v>
          </cell>
          <cell r="D46">
            <v>131.444920634921</v>
          </cell>
          <cell r="E46">
            <v>1</v>
          </cell>
          <cell r="F46">
            <v>100</v>
          </cell>
          <cell r="G46" t="str">
            <v>PXXP</v>
          </cell>
          <cell r="H46">
            <v>10</v>
          </cell>
          <cell r="I46">
            <v>10</v>
          </cell>
          <cell r="J46">
            <v>100</v>
          </cell>
          <cell r="L46" t="str">
            <v>PXXP</v>
          </cell>
          <cell r="M46">
            <v>10</v>
          </cell>
          <cell r="N46">
            <v>10</v>
          </cell>
          <cell r="O46">
            <v>100</v>
          </cell>
        </row>
        <row r="47">
          <cell r="C47" t="str">
            <v>FCA</v>
          </cell>
          <cell r="D47">
            <v>12.3750662500511</v>
          </cell>
          <cell r="E47">
            <v>1</v>
          </cell>
          <cell r="F47">
            <v>500</v>
          </cell>
          <cell r="G47" t="str">
            <v>PXXP</v>
          </cell>
          <cell r="H47">
            <v>50</v>
          </cell>
          <cell r="I47">
            <v>50</v>
          </cell>
          <cell r="J47">
            <v>250</v>
          </cell>
          <cell r="L47" t="str">
            <v>PXXP</v>
          </cell>
          <cell r="M47">
            <v>50</v>
          </cell>
          <cell r="N47">
            <v>50</v>
          </cell>
          <cell r="O47">
            <v>250</v>
          </cell>
        </row>
        <row r="48">
          <cell r="C48" t="str">
            <v>FCA</v>
          </cell>
          <cell r="D48">
            <v>12.3750662500511</v>
          </cell>
          <cell r="E48">
            <v>1</v>
          </cell>
          <cell r="F48">
            <v>500</v>
          </cell>
          <cell r="G48" t="str">
            <v>PXXP</v>
          </cell>
          <cell r="H48">
            <v>50</v>
          </cell>
          <cell r="I48">
            <v>50</v>
          </cell>
          <cell r="J48">
            <v>250</v>
          </cell>
          <cell r="L48" t="str">
            <v>PXXP</v>
          </cell>
          <cell r="M48">
            <v>50</v>
          </cell>
          <cell r="N48">
            <v>50</v>
          </cell>
          <cell r="O48">
            <v>250</v>
          </cell>
        </row>
        <row r="49">
          <cell r="C49" t="str">
            <v>FBK</v>
          </cell>
          <cell r="D49">
            <v>10.2337936507937</v>
          </cell>
          <cell r="E49">
            <v>1</v>
          </cell>
          <cell r="F49">
            <v>500</v>
          </cell>
          <cell r="G49" t="str">
            <v>PXXP</v>
          </cell>
          <cell r="H49">
            <v>10</v>
          </cell>
          <cell r="I49">
            <v>10</v>
          </cell>
          <cell r="J49">
            <v>300</v>
          </cell>
          <cell r="L49" t="str">
            <v>PXXP</v>
          </cell>
          <cell r="M49">
            <v>10</v>
          </cell>
          <cell r="N49">
            <v>10</v>
          </cell>
          <cell r="O49">
            <v>250</v>
          </cell>
        </row>
        <row r="50">
          <cell r="C50" t="str">
            <v>FBK</v>
          </cell>
          <cell r="D50">
            <v>10.2337936507937</v>
          </cell>
          <cell r="E50">
            <v>1</v>
          </cell>
          <cell r="F50">
            <v>500</v>
          </cell>
          <cell r="G50" t="str">
            <v>PXXP</v>
          </cell>
          <cell r="H50">
            <v>10</v>
          </cell>
          <cell r="I50">
            <v>10</v>
          </cell>
          <cell r="J50">
            <v>300</v>
          </cell>
          <cell r="L50" t="str">
            <v>PXXP</v>
          </cell>
          <cell r="M50">
            <v>10</v>
          </cell>
          <cell r="N50">
            <v>10</v>
          </cell>
          <cell r="O50">
            <v>250</v>
          </cell>
        </row>
        <row r="51">
          <cell r="C51" t="str">
            <v>G</v>
          </cell>
          <cell r="D51">
            <v>16.846567460317502</v>
          </cell>
          <cell r="E51">
            <v>1</v>
          </cell>
          <cell r="F51">
            <v>100</v>
          </cell>
          <cell r="G51" t="str">
            <v>PXXP</v>
          </cell>
          <cell r="H51">
            <v>50</v>
          </cell>
          <cell r="I51">
            <v>50</v>
          </cell>
          <cell r="J51">
            <v>800</v>
          </cell>
          <cell r="L51" t="str">
            <v>PXXP</v>
          </cell>
          <cell r="M51">
            <v>50</v>
          </cell>
          <cell r="N51">
            <v>50</v>
          </cell>
          <cell r="O51">
            <v>750</v>
          </cell>
        </row>
        <row r="52">
          <cell r="C52" t="str">
            <v>G</v>
          </cell>
          <cell r="D52">
            <v>16.846567460317502</v>
          </cell>
          <cell r="E52">
            <v>1</v>
          </cell>
          <cell r="F52">
            <v>100</v>
          </cell>
          <cell r="G52" t="str">
            <v>PXXP</v>
          </cell>
          <cell r="H52">
            <v>50</v>
          </cell>
          <cell r="I52">
            <v>50</v>
          </cell>
          <cell r="J52">
            <v>800</v>
          </cell>
          <cell r="L52" t="str">
            <v>PXXP</v>
          </cell>
          <cell r="M52">
            <v>50</v>
          </cell>
          <cell r="N52">
            <v>50</v>
          </cell>
          <cell r="O52">
            <v>750</v>
          </cell>
        </row>
        <row r="53">
          <cell r="C53" t="str">
            <v>GEO</v>
          </cell>
          <cell r="D53">
            <v>1.35163095238095</v>
          </cell>
          <cell r="E53">
            <v>1</v>
          </cell>
          <cell r="F53">
            <v>500</v>
          </cell>
          <cell r="G53" t="str">
            <v>PXXP</v>
          </cell>
          <cell r="H53">
            <v>50</v>
          </cell>
          <cell r="I53">
            <v>50</v>
          </cell>
          <cell r="J53">
            <v>2100</v>
          </cell>
          <cell r="L53" t="str">
            <v>PXXP</v>
          </cell>
          <cell r="M53">
            <v>50</v>
          </cell>
          <cell r="N53">
            <v>50</v>
          </cell>
          <cell r="O53">
            <v>1850</v>
          </cell>
        </row>
        <row r="54">
          <cell r="C54" t="str">
            <v>GEO</v>
          </cell>
          <cell r="D54">
            <v>1.35163095238095</v>
          </cell>
          <cell r="E54">
            <v>1</v>
          </cell>
          <cell r="F54">
            <v>500</v>
          </cell>
          <cell r="G54" t="str">
            <v>PXXP</v>
          </cell>
          <cell r="H54">
            <v>50</v>
          </cell>
          <cell r="I54">
            <v>50</v>
          </cell>
          <cell r="J54">
            <v>2100</v>
          </cell>
          <cell r="K54"/>
          <cell r="L54" t="str">
            <v>PXXP</v>
          </cell>
          <cell r="M54">
            <v>50</v>
          </cell>
          <cell r="N54">
            <v>50</v>
          </cell>
          <cell r="O54">
            <v>1850</v>
          </cell>
        </row>
        <row r="55">
          <cell r="C55" t="str">
            <v>GVS</v>
          </cell>
          <cell r="D55">
            <v>10.659000000000001</v>
          </cell>
          <cell r="E55">
            <v>1</v>
          </cell>
          <cell r="F55">
            <v>500</v>
          </cell>
          <cell r="G55" t="str">
            <v>PXXP</v>
          </cell>
          <cell r="H55" t="str">
            <v>-</v>
          </cell>
          <cell r="I55" t="str">
            <v>-</v>
          </cell>
          <cell r="J55" t="str">
            <v>-</v>
          </cell>
          <cell r="K55"/>
          <cell r="L55" t="str">
            <v>PXXP</v>
          </cell>
          <cell r="M55">
            <v>10</v>
          </cell>
          <cell r="N55">
            <v>10</v>
          </cell>
          <cell r="O55">
            <v>250</v>
          </cell>
        </row>
        <row r="56">
          <cell r="C56" t="str">
            <v>HER</v>
          </cell>
          <cell r="D56">
            <v>3.39928571428571</v>
          </cell>
          <cell r="E56">
            <v>1</v>
          </cell>
          <cell r="F56">
            <v>1000</v>
          </cell>
          <cell r="G56" t="str">
            <v>PXXP</v>
          </cell>
          <cell r="H56">
            <v>10</v>
          </cell>
          <cell r="I56">
            <v>10</v>
          </cell>
          <cell r="J56">
            <v>400</v>
          </cell>
          <cell r="K56"/>
          <cell r="L56" t="str">
            <v>PXXP</v>
          </cell>
          <cell r="M56">
            <v>10</v>
          </cell>
          <cell r="N56">
            <v>10</v>
          </cell>
          <cell r="O56">
            <v>400</v>
          </cell>
        </row>
        <row r="57">
          <cell r="C57" t="str">
            <v>ISP</v>
          </cell>
          <cell r="D57">
            <v>2.10845198412698</v>
          </cell>
          <cell r="E57">
            <v>1</v>
          </cell>
          <cell r="F57">
            <v>1000</v>
          </cell>
          <cell r="G57" t="str">
            <v>PXXP</v>
          </cell>
          <cell r="H57">
            <v>50</v>
          </cell>
          <cell r="I57">
            <v>50</v>
          </cell>
          <cell r="J57">
            <v>700</v>
          </cell>
          <cell r="L57" t="str">
            <v>PXXQ</v>
          </cell>
          <cell r="M57">
            <v>150</v>
          </cell>
          <cell r="N57">
            <v>150</v>
          </cell>
          <cell r="O57">
            <v>750</v>
          </cell>
        </row>
        <row r="58">
          <cell r="C58" t="str">
            <v>ISP</v>
          </cell>
          <cell r="D58">
            <v>2.10845198412698</v>
          </cell>
          <cell r="E58">
            <v>1</v>
          </cell>
          <cell r="F58">
            <v>1000</v>
          </cell>
          <cell r="G58" t="str">
            <v>PXXP</v>
          </cell>
          <cell r="H58">
            <v>50</v>
          </cell>
          <cell r="I58">
            <v>50</v>
          </cell>
          <cell r="J58">
            <v>700</v>
          </cell>
          <cell r="L58" t="str">
            <v>PXXQ</v>
          </cell>
          <cell r="M58">
            <v>150</v>
          </cell>
          <cell r="N58">
            <v>150</v>
          </cell>
          <cell r="O58">
            <v>750</v>
          </cell>
        </row>
        <row r="59">
          <cell r="C59" t="str">
            <v>IRE</v>
          </cell>
          <cell r="D59">
            <v>2.5403157894736799</v>
          </cell>
          <cell r="E59">
            <v>1</v>
          </cell>
          <cell r="F59">
            <v>1000</v>
          </cell>
          <cell r="G59" t="str">
            <v>PXXP</v>
          </cell>
          <cell r="H59">
            <v>50</v>
          </cell>
          <cell r="I59">
            <v>50</v>
          </cell>
          <cell r="J59">
            <v>600</v>
          </cell>
          <cell r="L59" t="str">
            <v>PXXP</v>
          </cell>
          <cell r="M59">
            <v>10</v>
          </cell>
          <cell r="N59">
            <v>10</v>
          </cell>
          <cell r="O59">
            <v>500</v>
          </cell>
        </row>
        <row r="60">
          <cell r="C60" t="str">
            <v>IG</v>
          </cell>
          <cell r="D60">
            <v>5.8065789473684202</v>
          </cell>
          <cell r="E60">
            <v>1</v>
          </cell>
          <cell r="F60">
            <v>1000</v>
          </cell>
          <cell r="G60" t="str">
            <v>PXXP</v>
          </cell>
          <cell r="H60">
            <v>10</v>
          </cell>
          <cell r="I60">
            <v>10</v>
          </cell>
          <cell r="J60">
            <v>250</v>
          </cell>
          <cell r="L60" t="str">
            <v>PXXP</v>
          </cell>
          <cell r="M60">
            <v>10</v>
          </cell>
          <cell r="N60">
            <v>10</v>
          </cell>
          <cell r="O60">
            <v>250</v>
          </cell>
        </row>
        <row r="61">
          <cell r="C61" t="str">
            <v>LDO</v>
          </cell>
          <cell r="D61">
            <v>10.1995</v>
          </cell>
          <cell r="E61">
            <v>1</v>
          </cell>
          <cell r="F61">
            <v>500</v>
          </cell>
          <cell r="G61" t="str">
            <v>PXXP</v>
          </cell>
          <cell r="H61">
            <v>50</v>
          </cell>
          <cell r="I61">
            <v>50</v>
          </cell>
          <cell r="J61">
            <v>250</v>
          </cell>
          <cell r="L61" t="str">
            <v>PXXP</v>
          </cell>
          <cell r="M61">
            <v>50</v>
          </cell>
          <cell r="N61">
            <v>50</v>
          </cell>
          <cell r="O61">
            <v>250</v>
          </cell>
        </row>
        <row r="62">
          <cell r="C62" t="str">
            <v>LDO</v>
          </cell>
          <cell r="D62">
            <v>10.1995</v>
          </cell>
          <cell r="E62">
            <v>1</v>
          </cell>
          <cell r="F62">
            <v>500</v>
          </cell>
          <cell r="G62" t="str">
            <v>PXXP</v>
          </cell>
          <cell r="H62">
            <v>50</v>
          </cell>
          <cell r="I62">
            <v>50</v>
          </cell>
          <cell r="J62">
            <v>250</v>
          </cell>
          <cell r="K62"/>
          <cell r="L62" t="str">
            <v>PXXP</v>
          </cell>
          <cell r="M62">
            <v>50</v>
          </cell>
          <cell r="N62">
            <v>50</v>
          </cell>
          <cell r="O62">
            <v>250</v>
          </cell>
        </row>
        <row r="63">
          <cell r="C63" t="str">
            <v>MS</v>
          </cell>
          <cell r="D63">
            <v>2.7653888888888898</v>
          </cell>
          <cell r="E63">
            <v>1</v>
          </cell>
          <cell r="F63">
            <v>1000</v>
          </cell>
          <cell r="G63" t="str">
            <v>PXXP</v>
          </cell>
          <cell r="H63">
            <v>10</v>
          </cell>
          <cell r="I63">
            <v>10</v>
          </cell>
          <cell r="J63">
            <v>500</v>
          </cell>
          <cell r="K63"/>
          <cell r="L63" t="str">
            <v>PXXP</v>
          </cell>
          <cell r="M63">
            <v>10</v>
          </cell>
          <cell r="N63">
            <v>10</v>
          </cell>
          <cell r="O63">
            <v>500</v>
          </cell>
        </row>
        <row r="64">
          <cell r="C64" t="str">
            <v>MS</v>
          </cell>
          <cell r="D64">
            <v>2.7653888888888898</v>
          </cell>
          <cell r="E64">
            <v>1</v>
          </cell>
          <cell r="F64">
            <v>1000</v>
          </cell>
          <cell r="G64" t="str">
            <v>PXXP</v>
          </cell>
          <cell r="H64">
            <v>10</v>
          </cell>
          <cell r="I64">
            <v>10</v>
          </cell>
          <cell r="J64">
            <v>500</v>
          </cell>
          <cell r="K64"/>
          <cell r="L64" t="str">
            <v>PXXP</v>
          </cell>
          <cell r="M64">
            <v>10</v>
          </cell>
          <cell r="N64">
            <v>10</v>
          </cell>
          <cell r="O64">
            <v>500</v>
          </cell>
        </row>
        <row r="65">
          <cell r="C65" t="str">
            <v>MB</v>
          </cell>
          <cell r="D65">
            <v>9.1743849206349193</v>
          </cell>
          <cell r="E65">
            <v>1</v>
          </cell>
          <cell r="F65">
            <v>500</v>
          </cell>
          <cell r="G65" t="str">
            <v>PXXP</v>
          </cell>
          <cell r="H65">
            <v>50</v>
          </cell>
          <cell r="I65">
            <v>50</v>
          </cell>
          <cell r="J65">
            <v>300</v>
          </cell>
          <cell r="L65" t="str">
            <v>PXXP</v>
          </cell>
          <cell r="M65">
            <v>50</v>
          </cell>
          <cell r="N65">
            <v>50</v>
          </cell>
          <cell r="O65">
            <v>300</v>
          </cell>
        </row>
        <row r="66">
          <cell r="C66" t="str">
            <v>MB</v>
          </cell>
          <cell r="D66">
            <v>9.1743849206349193</v>
          </cell>
          <cell r="E66">
            <v>1</v>
          </cell>
          <cell r="F66">
            <v>500</v>
          </cell>
          <cell r="G66" t="str">
            <v>PXXP</v>
          </cell>
          <cell r="H66">
            <v>50</v>
          </cell>
          <cell r="I66">
            <v>50</v>
          </cell>
          <cell r="J66">
            <v>300</v>
          </cell>
          <cell r="L66" t="str">
            <v>PXXP</v>
          </cell>
          <cell r="M66">
            <v>50</v>
          </cell>
          <cell r="N66">
            <v>50</v>
          </cell>
          <cell r="O66">
            <v>300</v>
          </cell>
        </row>
        <row r="67">
          <cell r="C67" t="str">
            <v>MONC</v>
          </cell>
          <cell r="D67">
            <v>36.078421052631597</v>
          </cell>
          <cell r="E67">
            <v>1</v>
          </cell>
          <cell r="F67">
            <v>500</v>
          </cell>
          <cell r="G67" t="str">
            <v>PXXP</v>
          </cell>
          <cell r="H67">
            <v>10</v>
          </cell>
          <cell r="I67">
            <v>10</v>
          </cell>
          <cell r="J67">
            <v>100</v>
          </cell>
          <cell r="L67" t="str">
            <v>PXXP</v>
          </cell>
          <cell r="M67">
            <v>10</v>
          </cell>
          <cell r="N67">
            <v>10</v>
          </cell>
          <cell r="O67">
            <v>100</v>
          </cell>
        </row>
        <row r="68">
          <cell r="C68" t="str">
            <v>NEXI</v>
          </cell>
          <cell r="D68">
            <v>9.6930855263157891</v>
          </cell>
          <cell r="E68">
            <v>1</v>
          </cell>
          <cell r="F68">
            <v>500</v>
          </cell>
          <cell r="G68" t="str">
            <v>PXXP</v>
          </cell>
          <cell r="H68">
            <v>10</v>
          </cell>
          <cell r="I68">
            <v>10</v>
          </cell>
          <cell r="J68">
            <v>300</v>
          </cell>
          <cell r="L68" t="str">
            <v>PXXP</v>
          </cell>
          <cell r="M68">
            <v>10</v>
          </cell>
          <cell r="N68">
            <v>10</v>
          </cell>
          <cell r="O68">
            <v>300</v>
          </cell>
        </row>
        <row r="69">
          <cell r="C69" t="str">
            <v>PIRC</v>
          </cell>
          <cell r="D69">
            <v>5.2500263157894702</v>
          </cell>
          <cell r="E69">
            <v>1</v>
          </cell>
          <cell r="F69">
            <v>500</v>
          </cell>
          <cell r="G69" t="str">
            <v>PXXP</v>
          </cell>
          <cell r="H69">
            <v>10</v>
          </cell>
          <cell r="I69">
            <v>10</v>
          </cell>
          <cell r="J69">
            <v>500</v>
          </cell>
          <cell r="L69" t="str">
            <v>PXXP</v>
          </cell>
          <cell r="M69">
            <v>10</v>
          </cell>
          <cell r="N69">
            <v>10</v>
          </cell>
          <cell r="O69">
            <v>500</v>
          </cell>
        </row>
        <row r="70">
          <cell r="C70" t="str">
            <v>PST</v>
          </cell>
          <cell r="D70">
            <v>9.2921626984126995</v>
          </cell>
          <cell r="E70">
            <v>1</v>
          </cell>
          <cell r="F70">
            <v>500</v>
          </cell>
          <cell r="G70" t="str">
            <v>PXXP</v>
          </cell>
          <cell r="H70">
            <v>10</v>
          </cell>
          <cell r="I70">
            <v>10</v>
          </cell>
          <cell r="J70">
            <v>300</v>
          </cell>
          <cell r="L70" t="str">
            <v>PXXP</v>
          </cell>
          <cell r="M70">
            <v>50</v>
          </cell>
          <cell r="N70">
            <v>50</v>
          </cell>
          <cell r="O70">
            <v>300</v>
          </cell>
        </row>
        <row r="71">
          <cell r="C71" t="str">
            <v>PST</v>
          </cell>
          <cell r="D71">
            <v>9.2921626984126995</v>
          </cell>
          <cell r="E71">
            <v>1</v>
          </cell>
          <cell r="F71">
            <v>500</v>
          </cell>
          <cell r="G71" t="str">
            <v>PXXP</v>
          </cell>
          <cell r="H71">
            <v>10</v>
          </cell>
          <cell r="I71">
            <v>10</v>
          </cell>
          <cell r="J71">
            <v>300</v>
          </cell>
          <cell r="L71" t="str">
            <v>PXXP</v>
          </cell>
          <cell r="M71">
            <v>50</v>
          </cell>
          <cell r="N71">
            <v>50</v>
          </cell>
          <cell r="O71">
            <v>300</v>
          </cell>
        </row>
        <row r="72">
          <cell r="C72" t="str">
            <v>PRY</v>
          </cell>
          <cell r="D72">
            <v>18.552876984127</v>
          </cell>
          <cell r="E72">
            <v>1</v>
          </cell>
          <cell r="F72">
            <v>100</v>
          </cell>
          <cell r="G72" t="str">
            <v>PXXP</v>
          </cell>
          <cell r="H72">
            <v>50</v>
          </cell>
          <cell r="I72">
            <v>50</v>
          </cell>
          <cell r="J72">
            <v>750</v>
          </cell>
          <cell r="L72" t="str">
            <v>PXXP</v>
          </cell>
          <cell r="M72">
            <v>50</v>
          </cell>
          <cell r="N72">
            <v>50</v>
          </cell>
          <cell r="O72">
            <v>700</v>
          </cell>
        </row>
        <row r="73">
          <cell r="C73" t="str">
            <v>PRY</v>
          </cell>
          <cell r="D73">
            <v>18.552876984127</v>
          </cell>
          <cell r="E73">
            <v>1</v>
          </cell>
          <cell r="F73">
            <v>100</v>
          </cell>
          <cell r="G73" t="str">
            <v>PXXP</v>
          </cell>
          <cell r="H73">
            <v>50</v>
          </cell>
          <cell r="I73">
            <v>50</v>
          </cell>
          <cell r="J73">
            <v>750</v>
          </cell>
          <cell r="L73" t="str">
            <v>PXXP</v>
          </cell>
          <cell r="M73">
            <v>50</v>
          </cell>
          <cell r="N73">
            <v>50</v>
          </cell>
          <cell r="O73">
            <v>700</v>
          </cell>
        </row>
        <row r="74">
          <cell r="C74" t="str">
            <v>SPM</v>
          </cell>
          <cell r="D74">
            <v>4.2848888888888901</v>
          </cell>
          <cell r="E74">
            <v>1</v>
          </cell>
          <cell r="F74">
            <v>1000</v>
          </cell>
          <cell r="G74" t="str">
            <v>PXXP</v>
          </cell>
          <cell r="H74">
            <v>50</v>
          </cell>
          <cell r="I74">
            <v>50</v>
          </cell>
          <cell r="J74">
            <v>300</v>
          </cell>
          <cell r="L74" t="str">
            <v>PXXP</v>
          </cell>
          <cell r="M74">
            <v>50</v>
          </cell>
          <cell r="N74">
            <v>50</v>
          </cell>
          <cell r="O74">
            <v>300</v>
          </cell>
        </row>
        <row r="75">
          <cell r="C75" t="str">
            <v>SPM</v>
          </cell>
          <cell r="D75">
            <v>4.2848888888888901</v>
          </cell>
          <cell r="E75">
            <v>1</v>
          </cell>
          <cell r="F75">
            <v>1000</v>
          </cell>
          <cell r="G75" t="str">
            <v>PXXP</v>
          </cell>
          <cell r="H75">
            <v>50</v>
          </cell>
          <cell r="I75">
            <v>50</v>
          </cell>
          <cell r="J75">
            <v>300</v>
          </cell>
          <cell r="L75" t="str">
            <v>PXXP</v>
          </cell>
          <cell r="M75">
            <v>50</v>
          </cell>
          <cell r="N75">
            <v>50</v>
          </cell>
          <cell r="O75">
            <v>300</v>
          </cell>
        </row>
        <row r="76">
          <cell r="C76" t="str">
            <v>SRS</v>
          </cell>
          <cell r="D76">
            <v>1.5620873015873</v>
          </cell>
          <cell r="E76">
            <v>1</v>
          </cell>
          <cell r="F76">
            <v>1000</v>
          </cell>
          <cell r="G76" t="str">
            <v>PXXP</v>
          </cell>
          <cell r="H76">
            <v>50</v>
          </cell>
          <cell r="I76">
            <v>50</v>
          </cell>
          <cell r="J76">
            <v>1000</v>
          </cell>
          <cell r="K76"/>
          <cell r="L76" t="str">
            <v>PXXP</v>
          </cell>
          <cell r="M76">
            <v>50</v>
          </cell>
          <cell r="N76">
            <v>50</v>
          </cell>
          <cell r="O76">
            <v>850</v>
          </cell>
        </row>
        <row r="77">
          <cell r="C77" t="str">
            <v>SRS</v>
          </cell>
          <cell r="D77">
            <v>1.5620873015873</v>
          </cell>
          <cell r="E77">
            <v>1</v>
          </cell>
          <cell r="F77">
            <v>1000</v>
          </cell>
          <cell r="G77" t="str">
            <v>PXXP</v>
          </cell>
          <cell r="H77">
            <v>50</v>
          </cell>
          <cell r="I77">
            <v>50</v>
          </cell>
          <cell r="J77">
            <v>1000</v>
          </cell>
          <cell r="L77" t="str">
            <v>PXXP</v>
          </cell>
          <cell r="M77">
            <v>50</v>
          </cell>
          <cell r="N77">
            <v>50</v>
          </cell>
          <cell r="O77">
            <v>850</v>
          </cell>
        </row>
        <row r="78">
          <cell r="C78" t="str">
            <v>SRG</v>
          </cell>
          <cell r="D78">
            <v>4.4739523809523796</v>
          </cell>
          <cell r="E78">
            <v>1</v>
          </cell>
          <cell r="F78">
            <v>1000</v>
          </cell>
          <cell r="G78" t="str">
            <v>PXXP</v>
          </cell>
          <cell r="H78">
            <v>50</v>
          </cell>
          <cell r="I78">
            <v>50</v>
          </cell>
          <cell r="J78">
            <v>300</v>
          </cell>
          <cell r="L78" t="str">
            <v>PXXP</v>
          </cell>
          <cell r="M78">
            <v>50</v>
          </cell>
          <cell r="N78">
            <v>50</v>
          </cell>
          <cell r="O78">
            <v>300</v>
          </cell>
        </row>
        <row r="79">
          <cell r="C79" t="str">
            <v>SRG</v>
          </cell>
          <cell r="D79">
            <v>4.4739523809523796</v>
          </cell>
          <cell r="E79">
            <v>1</v>
          </cell>
          <cell r="F79">
            <v>1000</v>
          </cell>
          <cell r="G79" t="str">
            <v>PXXP</v>
          </cell>
          <cell r="H79">
            <v>50</v>
          </cell>
          <cell r="I79">
            <v>50</v>
          </cell>
          <cell r="J79">
            <v>300</v>
          </cell>
          <cell r="L79" t="str">
            <v>PXXP</v>
          </cell>
          <cell r="M79">
            <v>50</v>
          </cell>
          <cell r="N79">
            <v>50</v>
          </cell>
          <cell r="O79">
            <v>300</v>
          </cell>
        </row>
        <row r="80">
          <cell r="C80" t="str">
            <v>STM</v>
          </cell>
          <cell r="D80">
            <v>16.613174603174599</v>
          </cell>
          <cell r="E80">
            <v>1</v>
          </cell>
          <cell r="F80">
            <v>500</v>
          </cell>
          <cell r="G80" t="str">
            <v>PXXP</v>
          </cell>
          <cell r="H80">
            <v>50</v>
          </cell>
          <cell r="I80">
            <v>50</v>
          </cell>
          <cell r="J80">
            <v>200</v>
          </cell>
          <cell r="L80" t="str">
            <v>PXXP</v>
          </cell>
          <cell r="M80">
            <v>10</v>
          </cell>
          <cell r="N80">
            <v>10</v>
          </cell>
          <cell r="O80">
            <v>200</v>
          </cell>
        </row>
        <row r="81">
          <cell r="C81" t="str">
            <v>STM</v>
          </cell>
          <cell r="D81">
            <v>16.613174603174599</v>
          </cell>
          <cell r="E81">
            <v>1</v>
          </cell>
          <cell r="F81">
            <v>500</v>
          </cell>
          <cell r="G81" t="str">
            <v>PXXP</v>
          </cell>
          <cell r="H81">
            <v>50</v>
          </cell>
          <cell r="I81">
            <v>50</v>
          </cell>
          <cell r="J81">
            <v>200</v>
          </cell>
          <cell r="L81" t="str">
            <v>PXXP</v>
          </cell>
          <cell r="M81">
            <v>10</v>
          </cell>
          <cell r="N81">
            <v>10</v>
          </cell>
          <cell r="O81">
            <v>200</v>
          </cell>
        </row>
        <row r="82">
          <cell r="C82" t="str">
            <v>TGYM</v>
          </cell>
          <cell r="D82">
            <v>10.513161764705901</v>
          </cell>
          <cell r="E82">
            <v>1</v>
          </cell>
          <cell r="F82">
            <v>500</v>
          </cell>
          <cell r="G82" t="str">
            <v>PXXP</v>
          </cell>
          <cell r="H82">
            <v>10</v>
          </cell>
          <cell r="I82">
            <v>10</v>
          </cell>
          <cell r="J82">
            <v>300</v>
          </cell>
          <cell r="L82" t="str">
            <v>PXXP</v>
          </cell>
          <cell r="M82">
            <v>10</v>
          </cell>
          <cell r="N82">
            <v>10</v>
          </cell>
          <cell r="O82">
            <v>250</v>
          </cell>
        </row>
        <row r="83">
          <cell r="C83" t="str">
            <v>TITR</v>
          </cell>
          <cell r="D83">
            <v>0.47554126984126999</v>
          </cell>
          <cell r="E83">
            <v>1</v>
          </cell>
          <cell r="F83">
            <v>1000</v>
          </cell>
          <cell r="G83" t="str">
            <v>PXXP</v>
          </cell>
          <cell r="H83">
            <v>100</v>
          </cell>
          <cell r="I83">
            <v>100</v>
          </cell>
          <cell r="J83">
            <v>2900</v>
          </cell>
          <cell r="L83" t="str">
            <v>PXXP</v>
          </cell>
          <cell r="M83">
            <v>100</v>
          </cell>
          <cell r="N83">
            <v>100</v>
          </cell>
          <cell r="O83">
            <v>2650</v>
          </cell>
        </row>
        <row r="84">
          <cell r="C84" t="str">
            <v>TITR</v>
          </cell>
          <cell r="D84">
            <v>0.47554126984126999</v>
          </cell>
          <cell r="E84">
            <v>1</v>
          </cell>
          <cell r="F84">
            <v>1000</v>
          </cell>
          <cell r="G84" t="str">
            <v>PXXP</v>
          </cell>
          <cell r="H84">
            <v>100</v>
          </cell>
          <cell r="I84">
            <v>100</v>
          </cell>
          <cell r="J84">
            <v>2900</v>
          </cell>
          <cell r="L84" t="str">
            <v>PXXP</v>
          </cell>
          <cell r="M84">
            <v>100</v>
          </cell>
          <cell r="N84">
            <v>100</v>
          </cell>
          <cell r="O84">
            <v>2650</v>
          </cell>
        </row>
        <row r="85">
          <cell r="C85" t="str">
            <v>TIT</v>
          </cell>
          <cell r="D85">
            <v>0.50700000000000001</v>
          </cell>
          <cell r="E85">
            <v>1</v>
          </cell>
          <cell r="F85">
            <v>1000</v>
          </cell>
          <cell r="G85" t="str">
            <v>PXXQ</v>
          </cell>
          <cell r="H85">
            <v>700</v>
          </cell>
          <cell r="I85">
            <v>700</v>
          </cell>
          <cell r="J85">
            <v>3300</v>
          </cell>
          <cell r="L85" t="str">
            <v>PXXP</v>
          </cell>
          <cell r="M85">
            <v>50</v>
          </cell>
          <cell r="N85">
            <v>50</v>
          </cell>
          <cell r="O85">
            <v>2500</v>
          </cell>
        </row>
        <row r="86">
          <cell r="C86" t="str">
            <v>TIT</v>
          </cell>
          <cell r="D86">
            <v>0.50700000000000001</v>
          </cell>
          <cell r="E86">
            <v>1</v>
          </cell>
          <cell r="F86">
            <v>1000</v>
          </cell>
          <cell r="G86" t="str">
            <v>PXXQ</v>
          </cell>
          <cell r="H86">
            <v>700</v>
          </cell>
          <cell r="I86">
            <v>700</v>
          </cell>
          <cell r="J86">
            <v>3300</v>
          </cell>
          <cell r="L86" t="str">
            <v>PXXP</v>
          </cell>
          <cell r="M86">
            <v>50</v>
          </cell>
          <cell r="N86">
            <v>50</v>
          </cell>
          <cell r="O86">
            <v>2500</v>
          </cell>
        </row>
        <row r="87">
          <cell r="C87" t="str">
            <v>TEN</v>
          </cell>
          <cell r="D87">
            <v>10.8737658730159</v>
          </cell>
          <cell r="E87">
            <v>1</v>
          </cell>
          <cell r="F87">
            <v>500</v>
          </cell>
          <cell r="G87" t="str">
            <v>PXXP</v>
          </cell>
          <cell r="H87">
            <v>50</v>
          </cell>
          <cell r="I87">
            <v>50</v>
          </cell>
          <cell r="J87">
            <v>250</v>
          </cell>
          <cell r="L87" t="str">
            <v>PXXP</v>
          </cell>
          <cell r="M87">
            <v>50</v>
          </cell>
          <cell r="N87">
            <v>50</v>
          </cell>
          <cell r="O87">
            <v>250</v>
          </cell>
        </row>
        <row r="88">
          <cell r="C88" t="str">
            <v>TEN</v>
          </cell>
          <cell r="D88">
            <v>10.8737658730159</v>
          </cell>
          <cell r="E88">
            <v>1</v>
          </cell>
          <cell r="F88">
            <v>500</v>
          </cell>
          <cell r="G88" t="str">
            <v>PXXP</v>
          </cell>
          <cell r="H88">
            <v>50</v>
          </cell>
          <cell r="I88">
            <v>50</v>
          </cell>
          <cell r="J88">
            <v>250</v>
          </cell>
          <cell r="L88" t="str">
            <v>PXXP</v>
          </cell>
          <cell r="M88">
            <v>50</v>
          </cell>
          <cell r="N88">
            <v>50</v>
          </cell>
          <cell r="O88">
            <v>250</v>
          </cell>
        </row>
        <row r="89">
          <cell r="C89" t="str">
            <v>TRN</v>
          </cell>
          <cell r="D89">
            <v>5.6100396825396803</v>
          </cell>
          <cell r="E89">
            <v>1</v>
          </cell>
          <cell r="F89">
            <v>1000</v>
          </cell>
          <cell r="G89" t="str">
            <v>PXXP</v>
          </cell>
          <cell r="H89">
            <v>10</v>
          </cell>
          <cell r="I89">
            <v>10</v>
          </cell>
          <cell r="J89">
            <v>250</v>
          </cell>
          <cell r="L89" t="str">
            <v>PXXP</v>
          </cell>
          <cell r="M89">
            <v>10</v>
          </cell>
          <cell r="N89">
            <v>10</v>
          </cell>
          <cell r="O89">
            <v>250</v>
          </cell>
        </row>
        <row r="90">
          <cell r="C90" t="str">
            <v>TRN</v>
          </cell>
          <cell r="D90">
            <v>5.6100396825396803</v>
          </cell>
          <cell r="E90">
            <v>1</v>
          </cell>
          <cell r="F90">
            <v>1000</v>
          </cell>
          <cell r="G90" t="str">
            <v>PXXP</v>
          </cell>
          <cell r="H90">
            <v>10</v>
          </cell>
          <cell r="I90">
            <v>10</v>
          </cell>
          <cell r="J90">
            <v>250</v>
          </cell>
          <cell r="L90" t="str">
            <v>PXXP</v>
          </cell>
          <cell r="M90">
            <v>10</v>
          </cell>
          <cell r="N90">
            <v>10</v>
          </cell>
          <cell r="O90">
            <v>250</v>
          </cell>
        </row>
        <row r="91">
          <cell r="C91" t="str">
            <v>TOD</v>
          </cell>
          <cell r="D91">
            <v>43.016468253968299</v>
          </cell>
          <cell r="E91">
            <v>1</v>
          </cell>
          <cell r="F91">
            <v>100</v>
          </cell>
          <cell r="G91" t="str">
            <v>PXXP</v>
          </cell>
          <cell r="H91">
            <v>10</v>
          </cell>
          <cell r="I91">
            <v>10</v>
          </cell>
          <cell r="J91">
            <v>350</v>
          </cell>
          <cell r="L91" t="str">
            <v>PXXP</v>
          </cell>
          <cell r="M91">
            <v>10</v>
          </cell>
          <cell r="N91">
            <v>10</v>
          </cell>
          <cell r="O91">
            <v>300</v>
          </cell>
        </row>
        <row r="92">
          <cell r="C92" t="str">
            <v>TOD</v>
          </cell>
          <cell r="D92">
            <v>43.016468253968299</v>
          </cell>
          <cell r="E92">
            <v>1</v>
          </cell>
          <cell r="F92">
            <v>100</v>
          </cell>
          <cell r="G92" t="str">
            <v>PXXP</v>
          </cell>
          <cell r="H92">
            <v>10</v>
          </cell>
          <cell r="I92">
            <v>10</v>
          </cell>
          <cell r="J92">
            <v>350</v>
          </cell>
          <cell r="L92" t="str">
            <v>PXXP</v>
          </cell>
          <cell r="M92">
            <v>10</v>
          </cell>
          <cell r="N92">
            <v>10</v>
          </cell>
          <cell r="O92">
            <v>300</v>
          </cell>
        </row>
        <row r="93">
          <cell r="C93" t="str">
            <v>UCG</v>
          </cell>
          <cell r="D93">
            <v>11.1938452380952</v>
          </cell>
          <cell r="E93">
            <v>1</v>
          </cell>
          <cell r="F93">
            <v>500</v>
          </cell>
          <cell r="G93" t="str">
            <v>PXXP</v>
          </cell>
          <cell r="H93">
            <v>50</v>
          </cell>
          <cell r="I93">
            <v>50</v>
          </cell>
          <cell r="J93">
            <v>250</v>
          </cell>
          <cell r="K93"/>
          <cell r="L93" t="str">
            <v>PXXP</v>
          </cell>
          <cell r="M93">
            <v>50</v>
          </cell>
          <cell r="N93">
            <v>50</v>
          </cell>
          <cell r="O93">
            <v>250</v>
          </cell>
        </row>
        <row r="94">
          <cell r="C94" t="str">
            <v>UCG</v>
          </cell>
          <cell r="D94">
            <v>11.1938452380952</v>
          </cell>
          <cell r="E94">
            <v>1</v>
          </cell>
          <cell r="F94">
            <v>500</v>
          </cell>
          <cell r="G94" t="str">
            <v>PXXP</v>
          </cell>
          <cell r="H94">
            <v>50</v>
          </cell>
          <cell r="I94">
            <v>50</v>
          </cell>
          <cell r="J94">
            <v>250</v>
          </cell>
          <cell r="K94"/>
          <cell r="L94" t="str">
            <v>PXXP</v>
          </cell>
          <cell r="M94">
            <v>50</v>
          </cell>
          <cell r="N94">
            <v>50</v>
          </cell>
          <cell r="O94">
            <v>250</v>
          </cell>
        </row>
        <row r="95">
          <cell r="C95" t="str">
            <v>UNI</v>
          </cell>
          <cell r="D95">
            <v>4.5263214285714302</v>
          </cell>
          <cell r="E95">
            <v>1</v>
          </cell>
          <cell r="F95">
            <v>500</v>
          </cell>
          <cell r="G95" t="str">
            <v>PXXP</v>
          </cell>
          <cell r="H95">
            <v>50</v>
          </cell>
          <cell r="I95">
            <v>50</v>
          </cell>
          <cell r="J95">
            <v>650</v>
          </cell>
          <cell r="K95"/>
          <cell r="L95" t="str">
            <v>PXXP</v>
          </cell>
          <cell r="M95">
            <v>50</v>
          </cell>
          <cell r="N95">
            <v>50</v>
          </cell>
          <cell r="O95">
            <v>600</v>
          </cell>
        </row>
        <row r="96">
          <cell r="C96" t="str">
            <v>UNI</v>
          </cell>
          <cell r="D96">
            <v>4.5263214285714302</v>
          </cell>
          <cell r="E96">
            <v>1</v>
          </cell>
          <cell r="F96">
            <v>500</v>
          </cell>
          <cell r="G96" t="str">
            <v>PXXP</v>
          </cell>
          <cell r="H96">
            <v>50</v>
          </cell>
          <cell r="I96">
            <v>50</v>
          </cell>
          <cell r="J96">
            <v>650</v>
          </cell>
          <cell r="K96"/>
          <cell r="L96" t="str">
            <v>PXXP</v>
          </cell>
          <cell r="M96">
            <v>50</v>
          </cell>
          <cell r="N96">
            <v>50</v>
          </cell>
          <cell r="O96">
            <v>600</v>
          </cell>
        </row>
        <row r="97">
          <cell r="C97" t="str">
            <v>US</v>
          </cell>
          <cell r="D97">
            <v>2.3575773809523799</v>
          </cell>
          <cell r="E97">
            <v>1</v>
          </cell>
          <cell r="F97">
            <v>1000</v>
          </cell>
          <cell r="G97" t="str">
            <v>PXXP</v>
          </cell>
          <cell r="H97">
            <v>50</v>
          </cell>
          <cell r="I97">
            <v>50</v>
          </cell>
          <cell r="J97">
            <v>600</v>
          </cell>
          <cell r="K97"/>
          <cell r="L97" t="str">
            <v>PXXP</v>
          </cell>
          <cell r="M97">
            <v>50</v>
          </cell>
          <cell r="N97">
            <v>50</v>
          </cell>
          <cell r="O97">
            <v>550</v>
          </cell>
        </row>
        <row r="98">
          <cell r="C98" t="str">
            <v>US</v>
          </cell>
          <cell r="D98">
            <v>2.3575773809523799</v>
          </cell>
          <cell r="E98">
            <v>1</v>
          </cell>
          <cell r="F98">
            <v>1000</v>
          </cell>
          <cell r="G98" t="str">
            <v>PXXP</v>
          </cell>
          <cell r="H98">
            <v>50</v>
          </cell>
          <cell r="I98">
            <v>50</v>
          </cell>
          <cell r="J98">
            <v>600</v>
          </cell>
          <cell r="K98"/>
          <cell r="L98" t="str">
            <v>PXXP</v>
          </cell>
          <cell r="M98">
            <v>50</v>
          </cell>
          <cell r="N98">
            <v>50</v>
          </cell>
          <cell r="O98">
            <v>550</v>
          </cell>
        </row>
      </sheetData>
      <sheetData sheetId="5">
        <row r="7">
          <cell r="C7" t="str">
            <v>BBVA</v>
          </cell>
        </row>
      </sheetData>
      <sheetData sheetId="6">
        <row r="7">
          <cell r="C7" t="str">
            <v>1AXA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9"/>
  <sheetViews>
    <sheetView tabSelected="1" zoomScale="80" zoomScaleNormal="80" workbookViewId="0"/>
  </sheetViews>
  <sheetFormatPr defaultRowHeight="12.75"/>
  <cols>
    <col min="1" max="1" width="3.7109375" style="23" customWidth="1"/>
    <col min="2" max="5" width="9.7109375" style="23" customWidth="1"/>
    <col min="6" max="6" width="16.28515625" style="23" bestFit="1" customWidth="1"/>
    <col min="7" max="21" width="9.7109375" style="23" customWidth="1"/>
    <col min="22" max="22" width="9.7109375" style="17" customWidth="1"/>
    <col min="23" max="23" width="3.7109375" style="23" customWidth="1"/>
    <col min="24" max="25" width="9.140625" style="17"/>
    <col min="26" max="16384" width="9.140625" style="23"/>
  </cols>
  <sheetData>
    <row r="1" spans="2:25" ht="13.5" thickBot="1"/>
    <row r="2" spans="2:25" ht="68.25" customHeight="1" thickBot="1">
      <c r="B2" s="94" t="s">
        <v>241</v>
      </c>
      <c r="C2" s="95"/>
      <c r="D2" s="95"/>
      <c r="E2" s="95"/>
      <c r="F2" s="95"/>
      <c r="G2" s="95"/>
      <c r="H2" s="95"/>
      <c r="I2" s="95"/>
      <c r="J2" s="95"/>
      <c r="K2" s="95"/>
      <c r="L2" s="95"/>
      <c r="M2" s="95"/>
      <c r="N2" s="95"/>
      <c r="O2" s="95"/>
      <c r="P2" s="95"/>
      <c r="Q2" s="95"/>
      <c r="R2" s="95"/>
      <c r="S2" s="95"/>
      <c r="T2" s="95"/>
      <c r="U2" s="95"/>
      <c r="V2" s="96"/>
      <c r="X2" s="46"/>
      <c r="Y2" s="46"/>
    </row>
    <row r="3" spans="2:25">
      <c r="B3" s="16"/>
      <c r="C3" s="16"/>
    </row>
    <row r="4" spans="2:25" ht="15" customHeight="1">
      <c r="B4" s="9" t="s">
        <v>155</v>
      </c>
      <c r="C4" s="47"/>
      <c r="D4" s="47"/>
      <c r="E4" s="47"/>
      <c r="F4" s="87">
        <v>44109</v>
      </c>
      <c r="G4" s="62"/>
      <c r="H4" s="62"/>
      <c r="I4" s="62"/>
      <c r="J4" s="62"/>
      <c r="K4" s="62"/>
    </row>
    <row r="5" spans="2:25" ht="15" customHeight="1">
      <c r="B5" s="9" t="s">
        <v>156</v>
      </c>
      <c r="C5" s="47"/>
      <c r="D5" s="47"/>
      <c r="E5" s="47"/>
      <c r="F5" s="88">
        <v>2020.2</v>
      </c>
      <c r="G5" s="67"/>
    </row>
    <row r="7" spans="2:25" ht="125.25" customHeight="1">
      <c r="B7" s="92" t="s">
        <v>221</v>
      </c>
      <c r="C7" s="92"/>
      <c r="D7" s="92"/>
      <c r="E7" s="92"/>
      <c r="F7" s="92"/>
      <c r="G7" s="92"/>
      <c r="H7" s="92"/>
      <c r="I7" s="92"/>
      <c r="J7" s="92"/>
      <c r="K7" s="92"/>
      <c r="L7" s="92"/>
      <c r="M7" s="92"/>
      <c r="N7" s="92"/>
      <c r="O7" s="92"/>
      <c r="P7" s="92"/>
      <c r="Q7" s="92"/>
      <c r="R7" s="92"/>
      <c r="S7" s="92"/>
      <c r="T7" s="92"/>
      <c r="U7" s="92"/>
      <c r="V7" s="92"/>
    </row>
    <row r="8" spans="2:25" ht="9" customHeight="1">
      <c r="B8" s="19"/>
      <c r="C8" s="18"/>
      <c r="D8" s="18"/>
      <c r="E8" s="18"/>
      <c r="F8" s="18"/>
      <c r="G8" s="18"/>
      <c r="H8" s="18"/>
      <c r="I8" s="18"/>
      <c r="J8" s="18"/>
      <c r="K8" s="18"/>
      <c r="L8" s="18"/>
      <c r="M8" s="18"/>
      <c r="N8" s="18"/>
      <c r="O8" s="18"/>
      <c r="P8" s="18"/>
      <c r="Q8" s="18"/>
      <c r="R8" s="18"/>
      <c r="S8" s="18"/>
      <c r="T8" s="18"/>
      <c r="U8" s="18"/>
      <c r="V8" s="19"/>
    </row>
    <row r="9" spans="2:25" ht="110.1" customHeight="1">
      <c r="B9" s="93" t="s">
        <v>222</v>
      </c>
      <c r="C9" s="93"/>
      <c r="D9" s="93"/>
      <c r="E9" s="93"/>
      <c r="F9" s="93"/>
      <c r="G9" s="93"/>
      <c r="H9" s="93"/>
      <c r="I9" s="93"/>
      <c r="J9" s="93"/>
      <c r="K9" s="93"/>
      <c r="L9" s="93"/>
      <c r="M9" s="93"/>
      <c r="N9" s="93"/>
      <c r="O9" s="93"/>
      <c r="P9" s="93"/>
      <c r="Q9" s="93"/>
      <c r="R9" s="93"/>
      <c r="S9" s="93"/>
      <c r="T9" s="93"/>
      <c r="U9" s="93"/>
      <c r="V9" s="93"/>
    </row>
  </sheetData>
  <sheetProtection algorithmName="SHA-512" hashValue="2gcP7ySmIWGS9u4XUAwEVZqDznMV7VwIh1C6vOdZD3R9gwUbDH+aTW8pmooPBXTDOZVRvDO6jP6HUp891fsOeg==" saltValue="l2ZteV8SwHUZm8Ah2GQhNA==" spinCount="100000" sheet="1" objects="1" scenarios="1"/>
  <mergeCells count="3">
    <mergeCell ref="B7:V7"/>
    <mergeCell ref="B9:V9"/>
    <mergeCell ref="B2:V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7"/>
  <sheetViews>
    <sheetView zoomScale="80" zoomScaleNormal="80" workbookViewId="0"/>
  </sheetViews>
  <sheetFormatPr defaultRowHeight="12.75"/>
  <cols>
    <col min="1" max="1" width="3.7109375" style="7" customWidth="1"/>
    <col min="2" max="2" width="5.7109375" style="7" customWidth="1"/>
    <col min="3" max="3" width="40.7109375" style="7" customWidth="1"/>
    <col min="4" max="4" width="13.7109375" style="7" customWidth="1"/>
    <col min="5" max="5" width="11.7109375" style="7" customWidth="1"/>
    <col min="6" max="8" width="27.7109375" style="7" customWidth="1"/>
    <col min="9" max="9" width="27.7109375" style="23" customWidth="1"/>
    <col min="10" max="16384" width="9.140625" style="7"/>
  </cols>
  <sheetData>
    <row r="1" spans="2:9" s="47" customFormat="1"/>
    <row r="2" spans="2:9" s="47" customFormat="1" ht="15.75">
      <c r="B2" s="29" t="s">
        <v>0</v>
      </c>
      <c r="C2" s="50"/>
      <c r="D2" s="51"/>
      <c r="E2" s="51"/>
      <c r="F2" s="52"/>
      <c r="G2" s="52"/>
      <c r="H2" s="53"/>
      <c r="I2" s="53"/>
    </row>
    <row r="3" spans="2:9" s="47" customFormat="1" ht="15.75">
      <c r="B3" s="30" t="s">
        <v>1</v>
      </c>
      <c r="D3" s="54"/>
      <c r="E3" s="54"/>
      <c r="F3" s="53"/>
      <c r="G3" s="53"/>
      <c r="H3" s="53"/>
      <c r="I3" s="53"/>
    </row>
    <row r="4" spans="2:9" s="47" customFormat="1">
      <c r="C4" s="9"/>
      <c r="D4" s="54"/>
      <c r="E4" s="54"/>
      <c r="F4" s="53"/>
      <c r="G4" s="53"/>
      <c r="H4" s="53"/>
      <c r="I4" s="53"/>
    </row>
    <row r="5" spans="2:9" ht="60" customHeight="1" thickBot="1">
      <c r="B5" s="34"/>
      <c r="C5" s="57" t="s">
        <v>243</v>
      </c>
      <c r="D5" s="35" t="s">
        <v>298</v>
      </c>
      <c r="E5" s="35" t="s">
        <v>245</v>
      </c>
      <c r="F5" s="36" t="s">
        <v>13</v>
      </c>
      <c r="G5" s="36" t="s">
        <v>14</v>
      </c>
      <c r="H5" s="37" t="s">
        <v>158</v>
      </c>
      <c r="I5" s="37" t="s">
        <v>214</v>
      </c>
    </row>
    <row r="6" spans="2:9" ht="60" customHeight="1">
      <c r="B6" s="38"/>
      <c r="C6" s="72" t="s">
        <v>244</v>
      </c>
      <c r="D6" s="39" t="s">
        <v>299</v>
      </c>
      <c r="E6" s="39" t="s">
        <v>178</v>
      </c>
      <c r="F6" s="40" t="s">
        <v>3</v>
      </c>
      <c r="G6" s="40" t="s">
        <v>4</v>
      </c>
      <c r="H6" s="41" t="s">
        <v>157</v>
      </c>
      <c r="I6" s="41" t="s">
        <v>176</v>
      </c>
    </row>
    <row r="7" spans="2:9" s="47" customFormat="1">
      <c r="B7" s="55">
        <v>1</v>
      </c>
      <c r="C7" s="11" t="s">
        <v>248</v>
      </c>
      <c r="D7" s="66"/>
      <c r="E7" s="64" t="s">
        <v>5</v>
      </c>
      <c r="F7" s="73">
        <v>200</v>
      </c>
      <c r="G7" s="73">
        <v>200</v>
      </c>
      <c r="H7" s="68" t="s">
        <v>159</v>
      </c>
      <c r="I7" s="73">
        <v>1500</v>
      </c>
    </row>
    <row r="8" spans="2:9" s="47" customFormat="1">
      <c r="B8" s="55">
        <v>2</v>
      </c>
      <c r="C8" s="11" t="s">
        <v>249</v>
      </c>
      <c r="D8" s="66"/>
      <c r="E8" s="64" t="s">
        <v>6</v>
      </c>
      <c r="F8" s="73">
        <v>950</v>
      </c>
      <c r="G8" s="73">
        <v>950</v>
      </c>
      <c r="H8" s="68" t="s">
        <v>159</v>
      </c>
      <c r="I8" s="73">
        <v>7500</v>
      </c>
    </row>
    <row r="9" spans="2:9" s="47" customFormat="1">
      <c r="B9" s="55">
        <v>3</v>
      </c>
      <c r="C9" s="74" t="s">
        <v>307</v>
      </c>
      <c r="D9" s="90"/>
      <c r="E9" s="75" t="s">
        <v>250</v>
      </c>
      <c r="F9" s="76">
        <v>4700</v>
      </c>
      <c r="G9" s="76">
        <v>4700</v>
      </c>
      <c r="H9" s="77" t="s">
        <v>159</v>
      </c>
      <c r="I9" s="76">
        <v>37400</v>
      </c>
    </row>
    <row r="10" spans="2:9" s="47" customFormat="1">
      <c r="B10" s="55">
        <v>4</v>
      </c>
      <c r="C10" s="11" t="s">
        <v>9</v>
      </c>
      <c r="D10" s="66"/>
      <c r="E10" s="64" t="s">
        <v>10</v>
      </c>
      <c r="F10" s="73">
        <v>10</v>
      </c>
      <c r="G10" s="73">
        <v>10</v>
      </c>
      <c r="H10" s="68" t="s">
        <v>161</v>
      </c>
      <c r="I10" s="73">
        <v>100</v>
      </c>
    </row>
    <row r="11" spans="2:9" s="47" customFormat="1">
      <c r="B11" s="55">
        <v>5</v>
      </c>
      <c r="C11" s="11" t="s">
        <v>7</v>
      </c>
      <c r="D11" s="66"/>
      <c r="E11" s="64" t="s">
        <v>8</v>
      </c>
      <c r="F11" s="73">
        <v>50</v>
      </c>
      <c r="G11" s="73">
        <v>50</v>
      </c>
      <c r="H11" s="68" t="s">
        <v>160</v>
      </c>
      <c r="I11" s="73">
        <v>350</v>
      </c>
    </row>
    <row r="12" spans="2:9" s="47" customFormat="1">
      <c r="B12" s="55">
        <v>6</v>
      </c>
      <c r="C12" s="11" t="s">
        <v>251</v>
      </c>
      <c r="D12" s="64" t="s">
        <v>11</v>
      </c>
      <c r="E12" s="64" t="s">
        <v>12</v>
      </c>
      <c r="F12" s="73">
        <v>150</v>
      </c>
      <c r="G12" s="73">
        <v>150</v>
      </c>
      <c r="H12" s="68" t="s">
        <v>162</v>
      </c>
      <c r="I12" s="73">
        <v>1050</v>
      </c>
    </row>
    <row r="14" spans="2:9">
      <c r="B14" s="17"/>
    </row>
    <row r="15" spans="2:9" ht="13.5">
      <c r="B15" s="91" t="s">
        <v>306</v>
      </c>
    </row>
    <row r="16" spans="2:9">
      <c r="B16" s="17"/>
    </row>
    <row r="17" spans="2:2">
      <c r="B17" s="17"/>
    </row>
  </sheetData>
  <sheetProtection algorithmName="SHA-512" hashValue="23JLLESrzQVcoZuHH0QbG0aC0HXxtgLP9t783pSgQZ/a5WltAYm1GyVGkM09xyf4EicWWE7fhT9XOQQ8EdQMMA==" saltValue="pMgQMR8keTkToVbBKQk68Q==" spinCount="100000" sheet="1" objects="1" scenarios="1"/>
  <conditionalFormatting sqref="F7:F12">
    <cfRule type="cellIs" dxfId="33" priority="9" operator="lessThan">
      <formula>#REF!</formula>
    </cfRule>
  </conditionalFormatting>
  <conditionalFormatting sqref="H7:H8 H11">
    <cfRule type="cellIs" dxfId="32" priority="8" operator="lessThan">
      <formula>#REF!</formula>
    </cfRule>
  </conditionalFormatting>
  <conditionalFormatting sqref="H10">
    <cfRule type="cellIs" dxfId="31" priority="7" operator="lessThan">
      <formula>#REF!</formula>
    </cfRule>
  </conditionalFormatting>
  <conditionalFormatting sqref="H12 G7:G12 I7:I12">
    <cfRule type="cellIs" dxfId="30" priority="6" operator="lessThan">
      <formula>#REF!</formula>
    </cfRule>
  </conditionalFormatting>
  <conditionalFormatting sqref="H9">
    <cfRule type="cellIs" dxfId="29" priority="5" operator="lessThan">
      <formula>#REF!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88"/>
  <sheetViews>
    <sheetView zoomScale="80" zoomScaleNormal="80" workbookViewId="0"/>
  </sheetViews>
  <sheetFormatPr defaultRowHeight="12.75"/>
  <cols>
    <col min="1" max="1" width="3.5703125" style="7" customWidth="1"/>
    <col min="2" max="2" width="5.7109375" style="7" customWidth="1"/>
    <col min="3" max="3" width="40.7109375" style="7" customWidth="1"/>
    <col min="4" max="4" width="20.7109375" style="7" customWidth="1"/>
    <col min="5" max="6" width="13.7109375" style="7" customWidth="1"/>
    <col min="7" max="9" width="27.7109375" style="7" customWidth="1"/>
    <col min="10" max="10" width="27.7109375" style="23" customWidth="1"/>
    <col min="11" max="16384" width="9.140625" style="7"/>
  </cols>
  <sheetData>
    <row r="2" spans="2:10" ht="15.75">
      <c r="B2" s="1" t="s">
        <v>15</v>
      </c>
      <c r="C2" s="2"/>
      <c r="D2" s="3"/>
      <c r="E2" s="3"/>
      <c r="F2" s="26"/>
      <c r="G2" s="5"/>
      <c r="I2" s="5"/>
      <c r="J2" s="22"/>
    </row>
    <row r="3" spans="2:10" ht="15.75">
      <c r="B3" s="6" t="s">
        <v>16</v>
      </c>
      <c r="D3" s="8"/>
      <c r="E3" s="8"/>
      <c r="G3" s="5"/>
      <c r="I3" s="5"/>
      <c r="J3" s="22"/>
    </row>
    <row r="4" spans="2:10">
      <c r="C4" s="9"/>
      <c r="D4" s="8"/>
      <c r="E4" s="8"/>
      <c r="F4" s="5"/>
      <c r="G4" s="5"/>
      <c r="I4" s="5"/>
      <c r="J4" s="22"/>
    </row>
    <row r="5" spans="2:10" ht="60" customHeight="1" thickBot="1">
      <c r="B5" s="34"/>
      <c r="C5" s="57" t="s">
        <v>252</v>
      </c>
      <c r="D5" s="35" t="s">
        <v>301</v>
      </c>
      <c r="E5" s="35" t="s">
        <v>298</v>
      </c>
      <c r="F5" s="35" t="s">
        <v>253</v>
      </c>
      <c r="G5" s="36" t="s">
        <v>13</v>
      </c>
      <c r="H5" s="36" t="s">
        <v>14</v>
      </c>
      <c r="I5" s="37" t="s">
        <v>158</v>
      </c>
      <c r="J5" s="37" t="s">
        <v>214</v>
      </c>
    </row>
    <row r="6" spans="2:10" ht="60" customHeight="1">
      <c r="B6" s="38"/>
      <c r="C6" s="72" t="s">
        <v>254</v>
      </c>
      <c r="D6" s="42" t="s">
        <v>300</v>
      </c>
      <c r="E6" s="39" t="s">
        <v>299</v>
      </c>
      <c r="F6" s="39" t="s">
        <v>2</v>
      </c>
      <c r="G6" s="40" t="s">
        <v>3</v>
      </c>
      <c r="H6" s="40" t="s">
        <v>4</v>
      </c>
      <c r="I6" s="41" t="s">
        <v>157</v>
      </c>
      <c r="J6" s="41" t="s">
        <v>176</v>
      </c>
    </row>
    <row r="7" spans="2:10">
      <c r="B7" s="55">
        <v>1</v>
      </c>
      <c r="C7" s="11" t="s">
        <v>17</v>
      </c>
      <c r="D7" s="66"/>
      <c r="E7" s="66"/>
      <c r="F7" s="64" t="s">
        <v>17</v>
      </c>
      <c r="G7" s="73">
        <v>25</v>
      </c>
      <c r="H7" s="73">
        <v>100</v>
      </c>
      <c r="I7" s="68" t="s">
        <v>163</v>
      </c>
      <c r="J7" s="73">
        <v>200</v>
      </c>
    </row>
    <row r="8" spans="2:10">
      <c r="B8" s="55">
        <v>2</v>
      </c>
      <c r="C8" s="11" t="s">
        <v>18</v>
      </c>
      <c r="D8" s="66"/>
      <c r="E8" s="66"/>
      <c r="F8" s="64" t="s">
        <v>19</v>
      </c>
      <c r="G8" s="73">
        <v>25</v>
      </c>
      <c r="H8" s="73">
        <v>100</v>
      </c>
      <c r="I8" s="68" t="s">
        <v>163</v>
      </c>
      <c r="J8" s="73">
        <v>200</v>
      </c>
    </row>
    <row r="9" spans="2:10">
      <c r="B9" s="55">
        <v>3</v>
      </c>
      <c r="C9" s="11" t="s">
        <v>20</v>
      </c>
      <c r="D9" s="66"/>
      <c r="E9" s="66"/>
      <c r="F9" s="64" t="s">
        <v>21</v>
      </c>
      <c r="G9" s="73">
        <v>25</v>
      </c>
      <c r="H9" s="73">
        <v>100</v>
      </c>
      <c r="I9" s="68" t="s">
        <v>163</v>
      </c>
      <c r="J9" s="73">
        <v>150</v>
      </c>
    </row>
    <row r="10" spans="2:10">
      <c r="B10" s="55">
        <v>4</v>
      </c>
      <c r="C10" s="11" t="s">
        <v>22</v>
      </c>
      <c r="D10" s="66"/>
      <c r="E10" s="66"/>
      <c r="F10" s="64" t="s">
        <v>23</v>
      </c>
      <c r="G10" s="73">
        <v>25</v>
      </c>
      <c r="H10" s="73">
        <v>100</v>
      </c>
      <c r="I10" s="68" t="s">
        <v>163</v>
      </c>
      <c r="J10" s="73">
        <v>750</v>
      </c>
    </row>
    <row r="11" spans="2:10" s="23" customFormat="1">
      <c r="B11" s="55">
        <v>5</v>
      </c>
      <c r="C11" s="11" t="s">
        <v>231</v>
      </c>
      <c r="D11" s="66"/>
      <c r="E11" s="66"/>
      <c r="F11" s="64" t="s">
        <v>232</v>
      </c>
      <c r="G11" s="73">
        <v>25</v>
      </c>
      <c r="H11" s="73">
        <v>100</v>
      </c>
      <c r="I11" s="68" t="s">
        <v>163</v>
      </c>
      <c r="J11" s="73">
        <v>450</v>
      </c>
    </row>
    <row r="12" spans="2:10">
      <c r="B12" s="55">
        <v>6</v>
      </c>
      <c r="C12" s="11" t="s">
        <v>24</v>
      </c>
      <c r="D12" s="66"/>
      <c r="E12" s="66"/>
      <c r="F12" s="64" t="s">
        <v>25</v>
      </c>
      <c r="G12" s="73">
        <v>50</v>
      </c>
      <c r="H12" s="73">
        <v>100</v>
      </c>
      <c r="I12" s="68" t="s">
        <v>163</v>
      </c>
      <c r="J12" s="73">
        <v>150</v>
      </c>
    </row>
    <row r="13" spans="2:10">
      <c r="B13" s="55">
        <v>7</v>
      </c>
      <c r="C13" s="11" t="s">
        <v>26</v>
      </c>
      <c r="D13" s="66"/>
      <c r="E13" s="66"/>
      <c r="F13" s="64" t="s">
        <v>27</v>
      </c>
      <c r="G13" s="73">
        <v>25</v>
      </c>
      <c r="H13" s="73">
        <v>100</v>
      </c>
      <c r="I13" s="68" t="s">
        <v>163</v>
      </c>
      <c r="J13" s="73">
        <v>300</v>
      </c>
    </row>
    <row r="14" spans="2:10">
      <c r="B14" s="55">
        <v>8</v>
      </c>
      <c r="C14" s="11" t="s">
        <v>28</v>
      </c>
      <c r="D14" s="66"/>
      <c r="E14" s="66"/>
      <c r="F14" s="64" t="s">
        <v>29</v>
      </c>
      <c r="G14" s="73">
        <v>25</v>
      </c>
      <c r="H14" s="73">
        <v>100</v>
      </c>
      <c r="I14" s="68" t="s">
        <v>163</v>
      </c>
      <c r="J14" s="73">
        <v>200</v>
      </c>
    </row>
    <row r="15" spans="2:10">
      <c r="B15" s="55">
        <v>9</v>
      </c>
      <c r="C15" s="11" t="s">
        <v>30</v>
      </c>
      <c r="D15" s="66"/>
      <c r="E15" s="66"/>
      <c r="F15" s="64" t="s">
        <v>31</v>
      </c>
      <c r="G15" s="73">
        <v>25</v>
      </c>
      <c r="H15" s="73">
        <v>100</v>
      </c>
      <c r="I15" s="68" t="s">
        <v>163</v>
      </c>
      <c r="J15" s="73">
        <v>500</v>
      </c>
    </row>
    <row r="16" spans="2:10" s="59" customFormat="1">
      <c r="B16" s="55">
        <v>10</v>
      </c>
      <c r="C16" s="11" t="s">
        <v>233</v>
      </c>
      <c r="D16" s="66"/>
      <c r="E16" s="66"/>
      <c r="F16" s="64" t="s">
        <v>234</v>
      </c>
      <c r="G16" s="73">
        <v>25</v>
      </c>
      <c r="H16" s="73">
        <v>100</v>
      </c>
      <c r="I16" s="68" t="s">
        <v>163</v>
      </c>
      <c r="J16" s="73">
        <v>900</v>
      </c>
    </row>
    <row r="17" spans="2:10">
      <c r="B17" s="55">
        <v>11</v>
      </c>
      <c r="C17" s="11" t="s">
        <v>32</v>
      </c>
      <c r="D17" s="66"/>
      <c r="E17" s="66"/>
      <c r="F17" s="64" t="s">
        <v>33</v>
      </c>
      <c r="G17" s="73">
        <v>25</v>
      </c>
      <c r="H17" s="73">
        <v>100</v>
      </c>
      <c r="I17" s="68" t="s">
        <v>163</v>
      </c>
      <c r="J17" s="73">
        <v>400</v>
      </c>
    </row>
    <row r="18" spans="2:10">
      <c r="B18" s="55">
        <v>12</v>
      </c>
      <c r="C18" s="11" t="s">
        <v>34</v>
      </c>
      <c r="D18" s="66"/>
      <c r="E18" s="66"/>
      <c r="F18" s="64" t="s">
        <v>35</v>
      </c>
      <c r="G18" s="73">
        <v>200</v>
      </c>
      <c r="H18" s="73">
        <v>500</v>
      </c>
      <c r="I18" s="68" t="s">
        <v>163</v>
      </c>
      <c r="J18" s="73">
        <v>9300</v>
      </c>
    </row>
    <row r="19" spans="2:10">
      <c r="B19" s="55">
        <v>13</v>
      </c>
      <c r="C19" s="11" t="s">
        <v>36</v>
      </c>
      <c r="D19" s="66"/>
      <c r="E19" s="66"/>
      <c r="F19" s="64" t="s">
        <v>37</v>
      </c>
      <c r="G19" s="73">
        <v>25</v>
      </c>
      <c r="H19" s="73">
        <v>100</v>
      </c>
      <c r="I19" s="68" t="s">
        <v>163</v>
      </c>
      <c r="J19" s="73">
        <v>1200</v>
      </c>
    </row>
    <row r="20" spans="2:10">
      <c r="B20" s="55">
        <v>14</v>
      </c>
      <c r="C20" s="11" t="s">
        <v>38</v>
      </c>
      <c r="D20" s="64" t="s">
        <v>11</v>
      </c>
      <c r="E20" s="66"/>
      <c r="F20" s="64" t="s">
        <v>39</v>
      </c>
      <c r="G20" s="73">
        <v>50</v>
      </c>
      <c r="H20" s="73">
        <v>100</v>
      </c>
      <c r="I20" s="68" t="s">
        <v>163</v>
      </c>
      <c r="J20" s="73">
        <v>700</v>
      </c>
    </row>
    <row r="21" spans="2:10">
      <c r="B21" s="55">
        <v>15</v>
      </c>
      <c r="C21" s="11" t="s">
        <v>40</v>
      </c>
      <c r="D21" s="66"/>
      <c r="E21" s="66"/>
      <c r="F21" s="64" t="s">
        <v>41</v>
      </c>
      <c r="G21" s="73">
        <f>+VLOOKUP(F21,[1]SO!$C$11:$O$135,11,FALSE)</f>
        <v>25</v>
      </c>
      <c r="H21" s="73">
        <f>+VLOOKUP(F21,[1]SO!$C$11:$O$135,12,FALSE)</f>
        <v>100</v>
      </c>
      <c r="I21" s="68" t="s">
        <v>163</v>
      </c>
      <c r="J21" s="76">
        <f>+VLOOKUP(F21,[1]SO!$C$11:$O$135,13,FALSE)</f>
        <v>500</v>
      </c>
    </row>
    <row r="22" spans="2:10">
      <c r="B22" s="55">
        <v>16</v>
      </c>
      <c r="C22" s="11" t="s">
        <v>42</v>
      </c>
      <c r="D22" s="66"/>
      <c r="E22" s="66"/>
      <c r="F22" s="64" t="s">
        <v>43</v>
      </c>
      <c r="G22" s="73">
        <v>25</v>
      </c>
      <c r="H22" s="73">
        <v>100</v>
      </c>
      <c r="I22" s="68" t="s">
        <v>163</v>
      </c>
      <c r="J22" s="73">
        <v>250</v>
      </c>
    </row>
    <row r="23" spans="2:10">
      <c r="B23" s="55">
        <v>17</v>
      </c>
      <c r="C23" s="11" t="s">
        <v>44</v>
      </c>
      <c r="D23" s="66"/>
      <c r="E23" s="66"/>
      <c r="F23" s="64" t="s">
        <v>45</v>
      </c>
      <c r="G23" s="73">
        <v>25</v>
      </c>
      <c r="H23" s="73">
        <v>100</v>
      </c>
      <c r="I23" s="68" t="s">
        <v>163</v>
      </c>
      <c r="J23" s="73">
        <v>450</v>
      </c>
    </row>
    <row r="24" spans="2:10">
      <c r="B24" s="55">
        <v>18</v>
      </c>
      <c r="C24" s="11" t="s">
        <v>46</v>
      </c>
      <c r="D24" s="66"/>
      <c r="E24" s="66"/>
      <c r="F24" s="64" t="s">
        <v>47</v>
      </c>
      <c r="G24" s="73">
        <v>25</v>
      </c>
      <c r="H24" s="73">
        <v>100</v>
      </c>
      <c r="I24" s="68" t="s">
        <v>163</v>
      </c>
      <c r="J24" s="73">
        <v>700</v>
      </c>
    </row>
    <row r="25" spans="2:10">
      <c r="B25" s="55">
        <v>19</v>
      </c>
      <c r="C25" s="11" t="s">
        <v>48</v>
      </c>
      <c r="D25" s="66"/>
      <c r="E25" s="66"/>
      <c r="F25" s="64" t="s">
        <v>49</v>
      </c>
      <c r="G25" s="73">
        <v>25</v>
      </c>
      <c r="H25" s="73">
        <v>100</v>
      </c>
      <c r="I25" s="68" t="s">
        <v>163</v>
      </c>
      <c r="J25" s="73">
        <v>150</v>
      </c>
    </row>
    <row r="26" spans="2:10" s="60" customFormat="1">
      <c r="B26" s="55">
        <v>20</v>
      </c>
      <c r="C26" s="11" t="s">
        <v>140</v>
      </c>
      <c r="D26" s="66"/>
      <c r="E26" s="66"/>
      <c r="F26" s="64" t="s">
        <v>141</v>
      </c>
      <c r="G26" s="73">
        <v>50</v>
      </c>
      <c r="H26" s="73">
        <v>100</v>
      </c>
      <c r="I26" s="68" t="s">
        <v>163</v>
      </c>
      <c r="J26" s="73">
        <v>1650</v>
      </c>
    </row>
    <row r="27" spans="2:10">
      <c r="B27" s="55">
        <v>21</v>
      </c>
      <c r="C27" s="11" t="s">
        <v>255</v>
      </c>
      <c r="D27" s="66"/>
      <c r="E27" s="66"/>
      <c r="F27" s="64" t="s">
        <v>50</v>
      </c>
      <c r="G27" s="73">
        <v>25</v>
      </c>
      <c r="H27" s="73">
        <v>100</v>
      </c>
      <c r="I27" s="68" t="s">
        <v>163</v>
      </c>
      <c r="J27" s="73">
        <v>350</v>
      </c>
    </row>
    <row r="28" spans="2:10">
      <c r="B28" s="55">
        <v>22</v>
      </c>
      <c r="C28" s="11" t="s">
        <v>53</v>
      </c>
      <c r="D28" s="66"/>
      <c r="E28" s="66"/>
      <c r="F28" s="64" t="s">
        <v>53</v>
      </c>
      <c r="G28" s="73">
        <v>25</v>
      </c>
      <c r="H28" s="73">
        <v>100</v>
      </c>
      <c r="I28" s="68" t="s">
        <v>163</v>
      </c>
      <c r="J28" s="73">
        <v>550</v>
      </c>
    </row>
    <row r="29" spans="2:10">
      <c r="B29" s="55">
        <v>23</v>
      </c>
      <c r="C29" s="11" t="s">
        <v>51</v>
      </c>
      <c r="D29" s="64" t="s">
        <v>11</v>
      </c>
      <c r="E29" s="66"/>
      <c r="F29" s="64" t="s">
        <v>52</v>
      </c>
      <c r="G29" s="73">
        <v>50</v>
      </c>
      <c r="H29" s="73">
        <v>100</v>
      </c>
      <c r="I29" s="68" t="s">
        <v>163</v>
      </c>
      <c r="J29" s="73">
        <v>300</v>
      </c>
    </row>
    <row r="30" spans="2:10">
      <c r="B30" s="55">
        <v>24</v>
      </c>
      <c r="C30" s="11" t="s">
        <v>54</v>
      </c>
      <c r="D30" s="66"/>
      <c r="E30" s="66"/>
      <c r="F30" s="64" t="s">
        <v>55</v>
      </c>
      <c r="G30" s="73">
        <v>25</v>
      </c>
      <c r="H30" s="73">
        <v>100</v>
      </c>
      <c r="I30" s="68" t="s">
        <v>163</v>
      </c>
      <c r="J30" s="73">
        <v>400</v>
      </c>
    </row>
    <row r="31" spans="2:10">
      <c r="B31" s="55">
        <v>25</v>
      </c>
      <c r="C31" s="11" t="s">
        <v>256</v>
      </c>
      <c r="D31" s="66"/>
      <c r="E31" s="66"/>
      <c r="F31" s="64" t="s">
        <v>56</v>
      </c>
      <c r="G31" s="73">
        <v>25</v>
      </c>
      <c r="H31" s="73">
        <v>100</v>
      </c>
      <c r="I31" s="68" t="s">
        <v>163</v>
      </c>
      <c r="J31" s="73">
        <v>800</v>
      </c>
    </row>
    <row r="32" spans="2:10">
      <c r="B32" s="55">
        <v>26</v>
      </c>
      <c r="C32" s="11" t="s">
        <v>57</v>
      </c>
      <c r="D32" s="66"/>
      <c r="E32" s="66"/>
      <c r="F32" s="64" t="s">
        <v>58</v>
      </c>
      <c r="G32" s="73">
        <v>25</v>
      </c>
      <c r="H32" s="73">
        <v>100</v>
      </c>
      <c r="I32" s="68" t="s">
        <v>163</v>
      </c>
      <c r="J32" s="73">
        <v>150</v>
      </c>
    </row>
    <row r="33" spans="2:10">
      <c r="B33" s="55">
        <v>27</v>
      </c>
      <c r="C33" s="11" t="s">
        <v>59</v>
      </c>
      <c r="D33" s="66"/>
      <c r="E33" s="66"/>
      <c r="F33" s="64" t="s">
        <v>60</v>
      </c>
      <c r="G33" s="73">
        <v>25</v>
      </c>
      <c r="H33" s="73">
        <v>100</v>
      </c>
      <c r="I33" s="68" t="s">
        <v>163</v>
      </c>
      <c r="J33" s="73">
        <v>150</v>
      </c>
    </row>
    <row r="34" spans="2:10">
      <c r="B34" s="55">
        <v>28</v>
      </c>
      <c r="C34" s="11" t="s">
        <v>61</v>
      </c>
      <c r="D34" s="64" t="s">
        <v>11</v>
      </c>
      <c r="E34" s="64" t="s">
        <v>11</v>
      </c>
      <c r="F34" s="64" t="s">
        <v>61</v>
      </c>
      <c r="G34" s="73">
        <v>500</v>
      </c>
      <c r="H34" s="73">
        <v>500</v>
      </c>
      <c r="I34" s="68" t="s">
        <v>163</v>
      </c>
      <c r="J34" s="73">
        <v>1850</v>
      </c>
    </row>
    <row r="35" spans="2:10">
      <c r="B35" s="55">
        <v>29</v>
      </c>
      <c r="C35" s="11" t="s">
        <v>62</v>
      </c>
      <c r="D35" s="64" t="s">
        <v>11</v>
      </c>
      <c r="E35" s="64" t="s">
        <v>11</v>
      </c>
      <c r="F35" s="64" t="s">
        <v>62</v>
      </c>
      <c r="G35" s="73">
        <v>250</v>
      </c>
      <c r="H35" s="73">
        <v>500</v>
      </c>
      <c r="I35" s="68" t="s">
        <v>163</v>
      </c>
      <c r="J35" s="73">
        <v>800</v>
      </c>
    </row>
    <row r="36" spans="2:10">
      <c r="B36" s="55">
        <v>30</v>
      </c>
      <c r="C36" s="11" t="s">
        <v>63</v>
      </c>
      <c r="D36" s="66"/>
      <c r="E36" s="66"/>
      <c r="F36" s="64" t="s">
        <v>63</v>
      </c>
      <c r="G36" s="73">
        <v>25</v>
      </c>
      <c r="H36" s="73">
        <v>100</v>
      </c>
      <c r="I36" s="68" t="s">
        <v>163</v>
      </c>
      <c r="J36" s="73">
        <v>150</v>
      </c>
    </row>
    <row r="37" spans="2:10">
      <c r="B37" s="55">
        <v>31</v>
      </c>
      <c r="C37" s="11" t="s">
        <v>64</v>
      </c>
      <c r="D37" s="64" t="s">
        <v>11</v>
      </c>
      <c r="E37" s="66"/>
      <c r="F37" s="64" t="s">
        <v>65</v>
      </c>
      <c r="G37" s="73">
        <v>25</v>
      </c>
      <c r="H37" s="73">
        <v>100</v>
      </c>
      <c r="I37" s="68" t="s">
        <v>163</v>
      </c>
      <c r="J37" s="73">
        <v>250</v>
      </c>
    </row>
    <row r="38" spans="2:10" s="61" customFormat="1">
      <c r="B38" s="55">
        <v>32</v>
      </c>
      <c r="C38" s="11" t="s">
        <v>235</v>
      </c>
      <c r="D38" s="66"/>
      <c r="E38" s="66"/>
      <c r="F38" s="64" t="s">
        <v>236</v>
      </c>
      <c r="G38" s="73">
        <v>25</v>
      </c>
      <c r="H38" s="73">
        <v>100</v>
      </c>
      <c r="I38" s="68" t="s">
        <v>163</v>
      </c>
      <c r="J38" s="73">
        <v>600</v>
      </c>
    </row>
    <row r="39" spans="2:10">
      <c r="B39" s="55">
        <v>33</v>
      </c>
      <c r="C39" s="11" t="s">
        <v>66</v>
      </c>
      <c r="D39" s="66"/>
      <c r="E39" s="66"/>
      <c r="F39" s="64" t="s">
        <v>67</v>
      </c>
      <c r="G39" s="73">
        <v>25</v>
      </c>
      <c r="H39" s="73">
        <v>100</v>
      </c>
      <c r="I39" s="68" t="s">
        <v>163</v>
      </c>
      <c r="J39" s="73">
        <v>100</v>
      </c>
    </row>
    <row r="40" spans="2:10">
      <c r="B40" s="55">
        <v>34</v>
      </c>
      <c r="C40" s="11" t="s">
        <v>257</v>
      </c>
      <c r="D40" s="64" t="s">
        <v>11</v>
      </c>
      <c r="E40" s="64" t="s">
        <v>11</v>
      </c>
      <c r="F40" s="64" t="s">
        <v>68</v>
      </c>
      <c r="G40" s="73">
        <v>100</v>
      </c>
      <c r="H40" s="73">
        <v>250</v>
      </c>
      <c r="I40" s="68" t="s">
        <v>163</v>
      </c>
      <c r="J40" s="73">
        <v>500</v>
      </c>
    </row>
    <row r="41" spans="2:10" s="61" customFormat="1">
      <c r="B41" s="55">
        <v>35</v>
      </c>
      <c r="C41" s="11" t="s">
        <v>237</v>
      </c>
      <c r="D41" s="66"/>
      <c r="E41" s="66"/>
      <c r="F41" s="64" t="s">
        <v>238</v>
      </c>
      <c r="G41" s="73">
        <v>50</v>
      </c>
      <c r="H41" s="73">
        <v>100</v>
      </c>
      <c r="I41" s="68" t="s">
        <v>163</v>
      </c>
      <c r="J41" s="73">
        <v>1400</v>
      </c>
    </row>
    <row r="42" spans="2:10">
      <c r="B42" s="55">
        <v>36</v>
      </c>
      <c r="C42" s="11" t="s">
        <v>69</v>
      </c>
      <c r="D42" s="66"/>
      <c r="E42" s="66"/>
      <c r="F42" s="64" t="s">
        <v>70</v>
      </c>
      <c r="G42" s="73">
        <v>25</v>
      </c>
      <c r="H42" s="73">
        <v>100</v>
      </c>
      <c r="I42" s="68" t="s">
        <v>163</v>
      </c>
      <c r="J42" s="73">
        <v>250</v>
      </c>
    </row>
    <row r="43" spans="2:10">
      <c r="B43" s="55">
        <v>37</v>
      </c>
      <c r="C43" s="11" t="s">
        <v>71</v>
      </c>
      <c r="D43" s="64" t="s">
        <v>11</v>
      </c>
      <c r="E43" s="64" t="s">
        <v>11</v>
      </c>
      <c r="F43" s="64" t="s">
        <v>72</v>
      </c>
      <c r="G43" s="73">
        <v>350</v>
      </c>
      <c r="H43" s="73">
        <v>500</v>
      </c>
      <c r="I43" s="68" t="s">
        <v>163</v>
      </c>
      <c r="J43" s="73">
        <v>1800</v>
      </c>
    </row>
    <row r="44" spans="2:10">
      <c r="B44" s="55">
        <v>38</v>
      </c>
      <c r="C44" s="11" t="s">
        <v>73</v>
      </c>
      <c r="D44" s="66"/>
      <c r="E44" s="66"/>
      <c r="F44" s="64" t="s">
        <v>74</v>
      </c>
      <c r="G44" s="73">
        <v>50</v>
      </c>
      <c r="H44" s="73">
        <v>100</v>
      </c>
      <c r="I44" s="68" t="s">
        <v>163</v>
      </c>
      <c r="J44" s="73">
        <v>1900</v>
      </c>
    </row>
    <row r="45" spans="2:10">
      <c r="B45" s="55">
        <v>39</v>
      </c>
      <c r="C45" s="89" t="s">
        <v>258</v>
      </c>
      <c r="D45" s="49"/>
      <c r="E45" s="49"/>
      <c r="F45" s="75" t="s">
        <v>258</v>
      </c>
      <c r="G45" s="76">
        <v>25</v>
      </c>
      <c r="H45" s="76">
        <v>100</v>
      </c>
      <c r="I45" s="77" t="s">
        <v>163</v>
      </c>
      <c r="J45" s="76">
        <v>250</v>
      </c>
    </row>
    <row r="46" spans="2:10">
      <c r="B46" s="55">
        <v>40</v>
      </c>
      <c r="C46" s="78" t="s">
        <v>75</v>
      </c>
      <c r="D46" s="49"/>
      <c r="E46" s="49"/>
      <c r="F46" s="64" t="s">
        <v>76</v>
      </c>
      <c r="G46" s="73">
        <v>25</v>
      </c>
      <c r="H46" s="73">
        <v>100</v>
      </c>
      <c r="I46" s="68" t="s">
        <v>163</v>
      </c>
      <c r="J46" s="73">
        <v>400</v>
      </c>
    </row>
    <row r="47" spans="2:10">
      <c r="B47" s="55">
        <v>41</v>
      </c>
      <c r="C47" s="11" t="s">
        <v>77</v>
      </c>
      <c r="D47" s="66"/>
      <c r="E47" s="66"/>
      <c r="F47" s="64" t="s">
        <v>77</v>
      </c>
      <c r="G47" s="73">
        <v>25</v>
      </c>
      <c r="H47" s="73">
        <v>100</v>
      </c>
      <c r="I47" s="68" t="s">
        <v>163</v>
      </c>
      <c r="J47" s="73">
        <v>400</v>
      </c>
    </row>
    <row r="48" spans="2:10">
      <c r="B48" s="55">
        <v>42</v>
      </c>
      <c r="C48" s="11" t="s">
        <v>259</v>
      </c>
      <c r="D48" s="66"/>
      <c r="E48" s="66"/>
      <c r="F48" s="64" t="s">
        <v>78</v>
      </c>
      <c r="G48" s="73">
        <v>25</v>
      </c>
      <c r="H48" s="73">
        <v>100</v>
      </c>
      <c r="I48" s="68" t="s">
        <v>163</v>
      </c>
      <c r="J48" s="73">
        <v>500</v>
      </c>
    </row>
    <row r="49" spans="2:10">
      <c r="B49" s="55">
        <v>43</v>
      </c>
      <c r="C49" s="11" t="s">
        <v>204</v>
      </c>
      <c r="D49" s="64" t="s">
        <v>11</v>
      </c>
      <c r="E49" s="64" t="s">
        <v>11</v>
      </c>
      <c r="F49" s="64" t="s">
        <v>79</v>
      </c>
      <c r="G49" s="73">
        <v>750</v>
      </c>
      <c r="H49" s="73">
        <v>750</v>
      </c>
      <c r="I49" s="68" t="s">
        <v>163</v>
      </c>
      <c r="J49" s="73">
        <v>2650</v>
      </c>
    </row>
    <row r="50" spans="2:10">
      <c r="B50" s="55">
        <v>44</v>
      </c>
      <c r="C50" s="11" t="s">
        <v>80</v>
      </c>
      <c r="D50" s="66"/>
      <c r="E50" s="66"/>
      <c r="F50" s="64" t="s">
        <v>81</v>
      </c>
      <c r="G50" s="73">
        <v>25</v>
      </c>
      <c r="H50" s="73">
        <v>100</v>
      </c>
      <c r="I50" s="68" t="s">
        <v>163</v>
      </c>
      <c r="J50" s="73">
        <v>350</v>
      </c>
    </row>
    <row r="51" spans="2:10">
      <c r="B51" s="55">
        <v>45</v>
      </c>
      <c r="C51" s="11" t="s">
        <v>82</v>
      </c>
      <c r="D51" s="66"/>
      <c r="E51" s="66"/>
      <c r="F51" s="64" t="s">
        <v>83</v>
      </c>
      <c r="G51" s="73">
        <v>25</v>
      </c>
      <c r="H51" s="73">
        <v>100</v>
      </c>
      <c r="I51" s="68" t="s">
        <v>163</v>
      </c>
      <c r="J51" s="73">
        <v>550</v>
      </c>
    </row>
    <row r="52" spans="2:10">
      <c r="B52" s="55">
        <v>46</v>
      </c>
      <c r="C52" s="11" t="s">
        <v>84</v>
      </c>
      <c r="D52" s="66"/>
      <c r="E52" s="66"/>
      <c r="F52" s="64" t="s">
        <v>85</v>
      </c>
      <c r="G52" s="73">
        <v>25</v>
      </c>
      <c r="H52" s="73">
        <v>100</v>
      </c>
      <c r="I52" s="68" t="s">
        <v>163</v>
      </c>
      <c r="J52" s="73">
        <v>250</v>
      </c>
    </row>
    <row r="53" spans="2:10">
      <c r="B53" s="55">
        <v>47</v>
      </c>
      <c r="C53" s="11" t="s">
        <v>86</v>
      </c>
      <c r="D53" s="48"/>
      <c r="E53" s="48"/>
      <c r="F53" s="64" t="s">
        <v>87</v>
      </c>
      <c r="G53" s="73">
        <v>25</v>
      </c>
      <c r="H53" s="73">
        <v>100</v>
      </c>
      <c r="I53" s="68" t="s">
        <v>163</v>
      </c>
      <c r="J53" s="73">
        <v>1000</v>
      </c>
    </row>
    <row r="54" spans="2:10" s="62" customFormat="1">
      <c r="B54" s="55">
        <v>48</v>
      </c>
      <c r="C54" s="11" t="s">
        <v>88</v>
      </c>
      <c r="D54" s="66"/>
      <c r="E54" s="66"/>
      <c r="F54" s="64" t="s">
        <v>89</v>
      </c>
      <c r="G54" s="73">
        <v>50</v>
      </c>
      <c r="H54" s="73">
        <v>100</v>
      </c>
      <c r="I54" s="68" t="s">
        <v>163</v>
      </c>
      <c r="J54" s="73">
        <v>250</v>
      </c>
    </row>
    <row r="55" spans="2:10">
      <c r="B55" s="55">
        <v>49</v>
      </c>
      <c r="C55" s="11" t="s">
        <v>239</v>
      </c>
      <c r="D55" s="66"/>
      <c r="E55" s="66"/>
      <c r="F55" s="64" t="s">
        <v>240</v>
      </c>
      <c r="G55" s="73">
        <v>25</v>
      </c>
      <c r="H55" s="73">
        <v>100</v>
      </c>
      <c r="I55" s="68" t="s">
        <v>163</v>
      </c>
      <c r="J55" s="73">
        <v>550</v>
      </c>
    </row>
    <row r="56" spans="2:10">
      <c r="B56" s="55">
        <v>50</v>
      </c>
      <c r="C56" s="11" t="s">
        <v>90</v>
      </c>
      <c r="D56" s="66"/>
      <c r="E56" s="66"/>
      <c r="F56" s="64" t="s">
        <v>91</v>
      </c>
      <c r="G56" s="73">
        <v>25</v>
      </c>
      <c r="H56" s="73">
        <v>100</v>
      </c>
      <c r="I56" s="68" t="s">
        <v>163</v>
      </c>
      <c r="J56" s="73">
        <v>450</v>
      </c>
    </row>
    <row r="57" spans="2:10">
      <c r="B57" s="55">
        <v>51</v>
      </c>
      <c r="C57" s="11" t="s">
        <v>92</v>
      </c>
      <c r="D57" s="64" t="s">
        <v>11</v>
      </c>
      <c r="E57" s="66"/>
      <c r="F57" s="64" t="s">
        <v>93</v>
      </c>
      <c r="G57" s="73">
        <v>50</v>
      </c>
      <c r="H57" s="73">
        <v>100</v>
      </c>
      <c r="I57" s="68" t="s">
        <v>163</v>
      </c>
      <c r="J57" s="73">
        <v>300</v>
      </c>
    </row>
    <row r="58" spans="2:10">
      <c r="B58" s="55">
        <v>52</v>
      </c>
      <c r="C58" s="11" t="s">
        <v>94</v>
      </c>
      <c r="D58" s="66"/>
      <c r="E58" s="66"/>
      <c r="F58" s="64" t="s">
        <v>95</v>
      </c>
      <c r="G58" s="73">
        <v>25</v>
      </c>
      <c r="H58" s="73">
        <v>100</v>
      </c>
      <c r="I58" s="68" t="s">
        <v>163</v>
      </c>
      <c r="J58" s="73">
        <v>100</v>
      </c>
    </row>
    <row r="59" spans="2:10" s="23" customFormat="1">
      <c r="B59" s="55">
        <v>53</v>
      </c>
      <c r="C59" s="11" t="s">
        <v>96</v>
      </c>
      <c r="D59" s="66"/>
      <c r="E59" s="66"/>
      <c r="F59" s="64" t="s">
        <v>97</v>
      </c>
      <c r="G59" s="73">
        <v>25</v>
      </c>
      <c r="H59" s="73">
        <v>100</v>
      </c>
      <c r="I59" s="68" t="s">
        <v>163</v>
      </c>
      <c r="J59" s="73">
        <v>750</v>
      </c>
    </row>
    <row r="60" spans="2:10">
      <c r="B60" s="55">
        <v>54</v>
      </c>
      <c r="C60" s="11" t="s">
        <v>216</v>
      </c>
      <c r="D60" s="66"/>
      <c r="E60" s="66"/>
      <c r="F60" s="64" t="s">
        <v>216</v>
      </c>
      <c r="G60" s="73">
        <v>25</v>
      </c>
      <c r="H60" s="73">
        <v>100</v>
      </c>
      <c r="I60" s="68" t="s">
        <v>163</v>
      </c>
      <c r="J60" s="73">
        <v>300</v>
      </c>
    </row>
    <row r="61" spans="2:10">
      <c r="B61" s="55">
        <v>55</v>
      </c>
      <c r="C61" s="11" t="s">
        <v>98</v>
      </c>
      <c r="D61" s="66"/>
      <c r="E61" s="66"/>
      <c r="F61" s="64" t="s">
        <v>98</v>
      </c>
      <c r="G61" s="73">
        <v>50</v>
      </c>
      <c r="H61" s="73">
        <v>100</v>
      </c>
      <c r="I61" s="68" t="s">
        <v>163</v>
      </c>
      <c r="J61" s="73">
        <v>1550</v>
      </c>
    </row>
    <row r="62" spans="2:10">
      <c r="B62" s="55">
        <v>56</v>
      </c>
      <c r="C62" s="11" t="s">
        <v>260</v>
      </c>
      <c r="D62" s="66"/>
      <c r="E62" s="66"/>
      <c r="F62" s="64" t="s">
        <v>99</v>
      </c>
      <c r="G62" s="73">
        <v>25</v>
      </c>
      <c r="H62" s="73">
        <v>100</v>
      </c>
      <c r="I62" s="68" t="s">
        <v>163</v>
      </c>
      <c r="J62" s="73">
        <v>500</v>
      </c>
    </row>
    <row r="63" spans="2:10">
      <c r="B63" s="55">
        <v>57</v>
      </c>
      <c r="C63" s="11" t="s">
        <v>217</v>
      </c>
      <c r="D63" s="66"/>
      <c r="E63" s="66"/>
      <c r="F63" s="64" t="s">
        <v>100</v>
      </c>
      <c r="G63" s="73">
        <v>25</v>
      </c>
      <c r="H63" s="73">
        <v>100</v>
      </c>
      <c r="I63" s="68" t="s">
        <v>163</v>
      </c>
      <c r="J63" s="73">
        <v>450</v>
      </c>
    </row>
    <row r="64" spans="2:10">
      <c r="B64" s="55">
        <v>58</v>
      </c>
      <c r="C64" s="11" t="s">
        <v>101</v>
      </c>
      <c r="D64" s="64" t="s">
        <v>11</v>
      </c>
      <c r="E64" s="66"/>
      <c r="F64" s="64" t="s">
        <v>102</v>
      </c>
      <c r="G64" s="73">
        <v>50</v>
      </c>
      <c r="H64" s="73">
        <v>100</v>
      </c>
      <c r="I64" s="68" t="s">
        <v>163</v>
      </c>
      <c r="J64" s="73">
        <v>300</v>
      </c>
    </row>
    <row r="65" spans="2:10">
      <c r="B65" s="55">
        <v>59</v>
      </c>
      <c r="C65" s="11" t="s">
        <v>103</v>
      </c>
      <c r="D65" s="66"/>
      <c r="E65" s="66"/>
      <c r="F65" s="64" t="s">
        <v>104</v>
      </c>
      <c r="G65" s="73">
        <v>50</v>
      </c>
      <c r="H65" s="73">
        <v>100</v>
      </c>
      <c r="I65" s="68" t="s">
        <v>163</v>
      </c>
      <c r="J65" s="73">
        <v>1500</v>
      </c>
    </row>
    <row r="66" spans="2:10">
      <c r="B66" s="55">
        <v>60</v>
      </c>
      <c r="C66" s="11" t="s">
        <v>105</v>
      </c>
      <c r="D66" s="66"/>
      <c r="E66" s="66"/>
      <c r="F66" s="64" t="s">
        <v>106</v>
      </c>
      <c r="G66" s="73">
        <v>50</v>
      </c>
      <c r="H66" s="73">
        <v>100</v>
      </c>
      <c r="I66" s="68" t="s">
        <v>163</v>
      </c>
      <c r="J66" s="73">
        <v>700</v>
      </c>
    </row>
    <row r="67" spans="2:10">
      <c r="B67" s="55">
        <v>61</v>
      </c>
      <c r="C67" s="11" t="s">
        <v>107</v>
      </c>
      <c r="D67" s="66"/>
      <c r="E67" s="66"/>
      <c r="F67" s="64" t="s">
        <v>108</v>
      </c>
      <c r="G67" s="73">
        <v>25</v>
      </c>
      <c r="H67" s="73">
        <v>100</v>
      </c>
      <c r="I67" s="68" t="s">
        <v>163</v>
      </c>
      <c r="J67" s="73">
        <v>350</v>
      </c>
    </row>
    <row r="68" spans="2:10">
      <c r="B68" s="55">
        <v>62</v>
      </c>
      <c r="C68" s="11" t="s">
        <v>109</v>
      </c>
      <c r="D68" s="66"/>
      <c r="E68" s="66"/>
      <c r="F68" s="64" t="s">
        <v>110</v>
      </c>
      <c r="G68" s="73">
        <v>100</v>
      </c>
      <c r="H68" s="73">
        <v>250</v>
      </c>
      <c r="I68" s="68" t="s">
        <v>163</v>
      </c>
      <c r="J68" s="73">
        <v>2750</v>
      </c>
    </row>
    <row r="69" spans="2:10">
      <c r="B69" s="55">
        <v>63</v>
      </c>
      <c r="C69" s="11" t="s">
        <v>111</v>
      </c>
      <c r="D69" s="66"/>
      <c r="E69" s="66"/>
      <c r="F69" s="64" t="s">
        <v>112</v>
      </c>
      <c r="G69" s="73">
        <v>25</v>
      </c>
      <c r="H69" s="73">
        <v>100</v>
      </c>
      <c r="I69" s="68" t="s">
        <v>163</v>
      </c>
      <c r="J69" s="73">
        <v>300</v>
      </c>
    </row>
    <row r="70" spans="2:10">
      <c r="B70" s="55">
        <v>64</v>
      </c>
      <c r="C70" s="11" t="s">
        <v>113</v>
      </c>
      <c r="D70" s="66"/>
      <c r="E70" s="66"/>
      <c r="F70" s="64" t="s">
        <v>114</v>
      </c>
      <c r="G70" s="73">
        <v>25</v>
      </c>
      <c r="H70" s="73">
        <v>100</v>
      </c>
      <c r="I70" s="68" t="s">
        <v>163</v>
      </c>
      <c r="J70" s="73">
        <v>150</v>
      </c>
    </row>
    <row r="71" spans="2:10">
      <c r="B71" s="55">
        <v>65</v>
      </c>
      <c r="C71" s="11" t="s">
        <v>115</v>
      </c>
      <c r="D71" s="66"/>
      <c r="E71" s="66"/>
      <c r="F71" s="64" t="s">
        <v>116</v>
      </c>
      <c r="G71" s="73">
        <v>25</v>
      </c>
      <c r="H71" s="73">
        <v>100</v>
      </c>
      <c r="I71" s="68" t="s">
        <v>163</v>
      </c>
      <c r="J71" s="73">
        <v>850</v>
      </c>
    </row>
    <row r="72" spans="2:10">
      <c r="B72" s="55">
        <v>66</v>
      </c>
      <c r="C72" s="11" t="s">
        <v>261</v>
      </c>
      <c r="D72" s="64" t="s">
        <v>11</v>
      </c>
      <c r="E72" s="66"/>
      <c r="F72" s="64" t="s">
        <v>117</v>
      </c>
      <c r="G72" s="73">
        <v>50</v>
      </c>
      <c r="H72" s="73">
        <v>100</v>
      </c>
      <c r="I72" s="68" t="s">
        <v>163</v>
      </c>
      <c r="J72" s="73">
        <v>300</v>
      </c>
    </row>
    <row r="73" spans="2:10">
      <c r="B73" s="55">
        <v>67</v>
      </c>
      <c r="C73" s="11" t="s">
        <v>118</v>
      </c>
      <c r="D73" s="66"/>
      <c r="E73" s="66"/>
      <c r="F73" s="64" t="s">
        <v>119</v>
      </c>
      <c r="G73" s="73">
        <v>50</v>
      </c>
      <c r="H73" s="73">
        <v>100</v>
      </c>
      <c r="I73" s="68" t="s">
        <v>163</v>
      </c>
      <c r="J73" s="73">
        <v>200</v>
      </c>
    </row>
    <row r="74" spans="2:10">
      <c r="B74" s="55">
        <v>68</v>
      </c>
      <c r="C74" s="11" t="s">
        <v>120</v>
      </c>
      <c r="D74" s="66"/>
      <c r="E74" s="66"/>
      <c r="F74" s="64" t="s">
        <v>121</v>
      </c>
      <c r="G74" s="73">
        <v>25</v>
      </c>
      <c r="H74" s="73">
        <v>100</v>
      </c>
      <c r="I74" s="68" t="s">
        <v>163</v>
      </c>
      <c r="J74" s="73">
        <v>450</v>
      </c>
    </row>
    <row r="75" spans="2:10">
      <c r="B75" s="55">
        <v>69</v>
      </c>
      <c r="C75" s="11" t="s">
        <v>122</v>
      </c>
      <c r="D75" s="66"/>
      <c r="E75" s="66"/>
      <c r="F75" s="64" t="s">
        <v>123</v>
      </c>
      <c r="G75" s="73">
        <v>25</v>
      </c>
      <c r="H75" s="73">
        <v>100</v>
      </c>
      <c r="I75" s="68" t="s">
        <v>163</v>
      </c>
      <c r="J75" s="73">
        <v>250</v>
      </c>
    </row>
    <row r="76" spans="2:10">
      <c r="B76" s="55">
        <v>70</v>
      </c>
      <c r="C76" s="11" t="s">
        <v>262</v>
      </c>
      <c r="D76" s="64" t="s">
        <v>11</v>
      </c>
      <c r="E76" s="64" t="s">
        <v>11</v>
      </c>
      <c r="F76" s="64" t="s">
        <v>124</v>
      </c>
      <c r="G76" s="73">
        <v>300</v>
      </c>
      <c r="H76" s="73">
        <v>500</v>
      </c>
      <c r="I76" s="68" t="s">
        <v>163</v>
      </c>
      <c r="J76" s="73">
        <v>2500</v>
      </c>
    </row>
    <row r="77" spans="2:10">
      <c r="B77" s="55">
        <v>71</v>
      </c>
      <c r="C77" s="11" t="s">
        <v>263</v>
      </c>
      <c r="D77" s="64" t="s">
        <v>11</v>
      </c>
      <c r="E77" s="66"/>
      <c r="F77" s="64" t="s">
        <v>125</v>
      </c>
      <c r="G77" s="73">
        <v>100</v>
      </c>
      <c r="H77" s="73">
        <v>250</v>
      </c>
      <c r="I77" s="68" t="s">
        <v>163</v>
      </c>
      <c r="J77" s="73">
        <v>2650</v>
      </c>
    </row>
    <row r="78" spans="2:10">
      <c r="B78" s="55">
        <v>72</v>
      </c>
      <c r="C78" s="11" t="s">
        <v>126</v>
      </c>
      <c r="D78" s="66"/>
      <c r="E78" s="66"/>
      <c r="F78" s="64" t="s">
        <v>127</v>
      </c>
      <c r="G78" s="73">
        <v>50</v>
      </c>
      <c r="H78" s="73">
        <v>100</v>
      </c>
      <c r="I78" s="68" t="s">
        <v>163</v>
      </c>
      <c r="J78" s="73">
        <v>250</v>
      </c>
    </row>
    <row r="79" spans="2:10">
      <c r="B79" s="55">
        <v>73</v>
      </c>
      <c r="C79" s="11" t="s">
        <v>128</v>
      </c>
      <c r="D79" s="66"/>
      <c r="E79" s="66"/>
      <c r="F79" s="64" t="s">
        <v>129</v>
      </c>
      <c r="G79" s="73">
        <v>25</v>
      </c>
      <c r="H79" s="73">
        <v>100</v>
      </c>
      <c r="I79" s="68" t="s">
        <v>163</v>
      </c>
      <c r="J79" s="73">
        <v>250</v>
      </c>
    </row>
    <row r="80" spans="2:10">
      <c r="B80" s="55">
        <v>74</v>
      </c>
      <c r="C80" s="11" t="s">
        <v>130</v>
      </c>
      <c r="D80" s="66"/>
      <c r="E80" s="66"/>
      <c r="F80" s="64" t="s">
        <v>131</v>
      </c>
      <c r="G80" s="73">
        <v>25</v>
      </c>
      <c r="H80" s="73">
        <v>100</v>
      </c>
      <c r="I80" s="68" t="s">
        <v>163</v>
      </c>
      <c r="J80" s="73">
        <v>300</v>
      </c>
    </row>
    <row r="81" spans="2:10">
      <c r="B81" s="55">
        <v>75</v>
      </c>
      <c r="C81" s="11" t="s">
        <v>132</v>
      </c>
      <c r="D81" s="64" t="s">
        <v>11</v>
      </c>
      <c r="E81" s="64" t="s">
        <v>11</v>
      </c>
      <c r="F81" s="64" t="s">
        <v>133</v>
      </c>
      <c r="G81" s="73">
        <v>300</v>
      </c>
      <c r="H81" s="73">
        <v>500</v>
      </c>
      <c r="I81" s="68" t="s">
        <v>163</v>
      </c>
      <c r="J81" s="73">
        <v>1000</v>
      </c>
    </row>
    <row r="82" spans="2:10">
      <c r="B82" s="55">
        <v>76</v>
      </c>
      <c r="C82" s="11" t="s">
        <v>134</v>
      </c>
      <c r="D82" s="66"/>
      <c r="E82" s="66"/>
      <c r="F82" s="64" t="s">
        <v>135</v>
      </c>
      <c r="G82" s="73">
        <v>50</v>
      </c>
      <c r="H82" s="73">
        <v>100</v>
      </c>
      <c r="I82" s="68" t="s">
        <v>163</v>
      </c>
      <c r="J82" s="73">
        <v>550</v>
      </c>
    </row>
    <row r="83" spans="2:10">
      <c r="B83" s="55">
        <v>77</v>
      </c>
      <c r="C83" s="11" t="s">
        <v>136</v>
      </c>
      <c r="D83" s="66"/>
      <c r="E83" s="66"/>
      <c r="F83" s="64" t="s">
        <v>137</v>
      </c>
      <c r="G83" s="73">
        <v>25</v>
      </c>
      <c r="H83" s="73">
        <v>100</v>
      </c>
      <c r="I83" s="68" t="s">
        <v>163</v>
      </c>
      <c r="J83" s="73">
        <v>550</v>
      </c>
    </row>
    <row r="84" spans="2:10">
      <c r="J84" s="62"/>
    </row>
    <row r="85" spans="2:10">
      <c r="J85" s="62"/>
    </row>
    <row r="86" spans="2:10">
      <c r="J86" s="62"/>
    </row>
    <row r="87" spans="2:10">
      <c r="J87" s="62"/>
    </row>
    <row r="88" spans="2:10">
      <c r="J88" s="62"/>
    </row>
  </sheetData>
  <sheetProtection algorithmName="SHA-512" hashValue="T9SL1EV5rf1OwFC+7LSmEG7xFPOwbmy5crhhsdRlpjAUS3/nVJs4JlOqLMFmXzatV7MmQ0zAYThv/hLFZe1cbg==" saltValue="5YO53+5a+hRxdtKtAghlnA==" spinCount="100000" sheet="1" objects="1" scenarios="1"/>
  <conditionalFormatting sqref="I7:I20 I22:I83">
    <cfRule type="cellIs" dxfId="28" priority="14" operator="lessThan">
      <formula>#REF!</formula>
    </cfRule>
  </conditionalFormatting>
  <conditionalFormatting sqref="I8:I14">
    <cfRule type="cellIs" dxfId="27" priority="13" operator="lessThan">
      <formula>#REF!</formula>
    </cfRule>
  </conditionalFormatting>
  <conditionalFormatting sqref="I15 I17:I20 I39:I40 I56:I83 I22:I25">
    <cfRule type="cellIs" dxfId="26" priority="12" operator="lessThan">
      <formula>#REF!</formula>
    </cfRule>
  </conditionalFormatting>
  <conditionalFormatting sqref="I16">
    <cfRule type="cellIs" dxfId="25" priority="11" operator="lessThan">
      <formula>#REF!</formula>
    </cfRule>
  </conditionalFormatting>
  <conditionalFormatting sqref="I26">
    <cfRule type="cellIs" dxfId="24" priority="10" operator="lessThan">
      <formula>#REF!</formula>
    </cfRule>
  </conditionalFormatting>
  <conditionalFormatting sqref="I41">
    <cfRule type="cellIs" dxfId="23" priority="8" operator="lessThan">
      <formula>#REF!</formula>
    </cfRule>
  </conditionalFormatting>
  <conditionalFormatting sqref="I38">
    <cfRule type="cellIs" dxfId="22" priority="9" operator="lessThan">
      <formula>#REF!</formula>
    </cfRule>
  </conditionalFormatting>
  <conditionalFormatting sqref="I55">
    <cfRule type="cellIs" dxfId="21" priority="7" operator="lessThan">
      <formula>#REF!</formula>
    </cfRule>
  </conditionalFormatting>
  <conditionalFormatting sqref="I21">
    <cfRule type="cellIs" dxfId="20" priority="2" operator="lessThan">
      <formula>#REF!</formula>
    </cfRule>
  </conditionalFormatting>
  <conditionalFormatting sqref="I21">
    <cfRule type="cellIs" dxfId="19" priority="1" operator="lessThan">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82"/>
  <sheetViews>
    <sheetView zoomScale="80" zoomScaleNormal="80" workbookViewId="0"/>
  </sheetViews>
  <sheetFormatPr defaultRowHeight="12.75"/>
  <cols>
    <col min="1" max="1" width="3.7109375" style="23" customWidth="1"/>
    <col min="2" max="2" width="5.7109375" style="23" customWidth="1"/>
    <col min="3" max="3" width="40.7109375" style="23" customWidth="1"/>
    <col min="4" max="5" width="13.7109375" style="23" customWidth="1"/>
    <col min="6" max="9" width="27.7109375" style="23" customWidth="1"/>
    <col min="10" max="16384" width="9.140625" style="23"/>
  </cols>
  <sheetData>
    <row r="2" spans="2:9" ht="15.75">
      <c r="B2" s="29" t="s">
        <v>138</v>
      </c>
      <c r="C2" s="26"/>
      <c r="D2" s="27"/>
      <c r="E2" s="27"/>
      <c r="F2" s="28"/>
      <c r="G2" s="22"/>
      <c r="H2" s="22"/>
      <c r="I2" s="22"/>
    </row>
    <row r="3" spans="2:9" ht="15.75">
      <c r="B3" s="30" t="s">
        <v>139</v>
      </c>
      <c r="D3" s="24"/>
      <c r="E3" s="24"/>
      <c r="F3" s="22"/>
      <c r="G3" s="22"/>
      <c r="H3" s="22"/>
      <c r="I3" s="22"/>
    </row>
    <row r="4" spans="2:9">
      <c r="C4" s="9"/>
      <c r="D4" s="24"/>
      <c r="E4" s="24"/>
      <c r="F4" s="22"/>
      <c r="G4" s="22"/>
      <c r="H4" s="22"/>
      <c r="I4" s="22"/>
    </row>
    <row r="5" spans="2:9" ht="60" customHeight="1" thickBot="1">
      <c r="B5" s="79"/>
      <c r="C5" s="57" t="s">
        <v>252</v>
      </c>
      <c r="D5" s="10" t="s">
        <v>302</v>
      </c>
      <c r="E5" s="35" t="s">
        <v>253</v>
      </c>
      <c r="F5" s="33" t="s">
        <v>13</v>
      </c>
      <c r="G5" s="33" t="s">
        <v>14</v>
      </c>
      <c r="H5" s="33" t="s">
        <v>158</v>
      </c>
      <c r="I5" s="37" t="s">
        <v>214</v>
      </c>
    </row>
    <row r="6" spans="2:9" ht="60" customHeight="1">
      <c r="B6" s="79"/>
      <c r="C6" s="72" t="s">
        <v>254</v>
      </c>
      <c r="D6" s="80" t="s">
        <v>303</v>
      </c>
      <c r="E6" s="39" t="s">
        <v>2</v>
      </c>
      <c r="F6" s="81" t="s">
        <v>3</v>
      </c>
      <c r="G6" s="81" t="s">
        <v>4</v>
      </c>
      <c r="H6" s="81" t="s">
        <v>157</v>
      </c>
      <c r="I6" s="41" t="s">
        <v>176</v>
      </c>
    </row>
    <row r="7" spans="2:9">
      <c r="B7" s="63">
        <v>1</v>
      </c>
      <c r="C7" s="11" t="s">
        <v>17</v>
      </c>
      <c r="D7" s="64" t="s">
        <v>11</v>
      </c>
      <c r="E7" s="64" t="s">
        <v>17</v>
      </c>
      <c r="F7" s="73">
        <v>10</v>
      </c>
      <c r="G7" s="73">
        <v>10</v>
      </c>
      <c r="H7" s="68" t="s">
        <v>163</v>
      </c>
      <c r="I7" s="73">
        <v>200</v>
      </c>
    </row>
    <row r="8" spans="2:9">
      <c r="B8" s="63">
        <v>2</v>
      </c>
      <c r="C8" s="11" t="s">
        <v>18</v>
      </c>
      <c r="D8" s="64" t="s">
        <v>11</v>
      </c>
      <c r="E8" s="64" t="s">
        <v>19</v>
      </c>
      <c r="F8" s="73">
        <v>10</v>
      </c>
      <c r="G8" s="73">
        <v>10</v>
      </c>
      <c r="H8" s="68" t="s">
        <v>163</v>
      </c>
      <c r="I8" s="73">
        <v>200</v>
      </c>
    </row>
    <row r="9" spans="2:9">
      <c r="B9" s="63">
        <v>3</v>
      </c>
      <c r="C9" s="11" t="s">
        <v>22</v>
      </c>
      <c r="D9" s="64" t="s">
        <v>11</v>
      </c>
      <c r="E9" s="64" t="s">
        <v>23</v>
      </c>
      <c r="F9" s="73">
        <v>50</v>
      </c>
      <c r="G9" s="73">
        <v>50</v>
      </c>
      <c r="H9" s="68" t="s">
        <v>163</v>
      </c>
      <c r="I9" s="73">
        <v>750</v>
      </c>
    </row>
    <row r="10" spans="2:9">
      <c r="B10" s="63">
        <v>4</v>
      </c>
      <c r="C10" s="11" t="s">
        <v>24</v>
      </c>
      <c r="D10" s="64" t="s">
        <v>11</v>
      </c>
      <c r="E10" s="64" t="s">
        <v>25</v>
      </c>
      <c r="F10" s="73">
        <v>10</v>
      </c>
      <c r="G10" s="73">
        <v>10</v>
      </c>
      <c r="H10" s="68" t="s">
        <v>163</v>
      </c>
      <c r="I10" s="73">
        <v>150</v>
      </c>
    </row>
    <row r="11" spans="2:9">
      <c r="B11" s="63">
        <v>5</v>
      </c>
      <c r="C11" s="11" t="s">
        <v>26</v>
      </c>
      <c r="D11" s="64" t="s">
        <v>11</v>
      </c>
      <c r="E11" s="64" t="s">
        <v>27</v>
      </c>
      <c r="F11" s="73">
        <v>10</v>
      </c>
      <c r="G11" s="73">
        <v>10</v>
      </c>
      <c r="H11" s="68" t="s">
        <v>163</v>
      </c>
      <c r="I11" s="73">
        <v>300</v>
      </c>
    </row>
    <row r="12" spans="2:9">
      <c r="B12" s="63">
        <v>6</v>
      </c>
      <c r="C12" s="11" t="s">
        <v>28</v>
      </c>
      <c r="D12" s="64" t="s">
        <v>11</v>
      </c>
      <c r="E12" s="64" t="s">
        <v>29</v>
      </c>
      <c r="F12" s="73">
        <v>10</v>
      </c>
      <c r="G12" s="73">
        <v>10</v>
      </c>
      <c r="H12" s="68" t="s">
        <v>163</v>
      </c>
      <c r="I12" s="73">
        <v>200</v>
      </c>
    </row>
    <row r="13" spans="2:9">
      <c r="B13" s="63">
        <v>7</v>
      </c>
      <c r="C13" s="11" t="s">
        <v>30</v>
      </c>
      <c r="D13" s="66"/>
      <c r="E13" s="64" t="s">
        <v>31</v>
      </c>
      <c r="F13" s="73">
        <v>10</v>
      </c>
      <c r="G13" s="73">
        <v>10</v>
      </c>
      <c r="H13" s="68" t="s">
        <v>163</v>
      </c>
      <c r="I13" s="73">
        <v>500</v>
      </c>
    </row>
    <row r="14" spans="2:9">
      <c r="B14" s="63">
        <v>8</v>
      </c>
      <c r="C14" s="11" t="s">
        <v>32</v>
      </c>
      <c r="D14" s="64" t="s">
        <v>11</v>
      </c>
      <c r="E14" s="64" t="s">
        <v>33</v>
      </c>
      <c r="F14" s="73">
        <v>10</v>
      </c>
      <c r="G14" s="73">
        <v>10</v>
      </c>
      <c r="H14" s="68" t="s">
        <v>163</v>
      </c>
      <c r="I14" s="73">
        <v>400</v>
      </c>
    </row>
    <row r="15" spans="2:9">
      <c r="B15" s="63">
        <v>9</v>
      </c>
      <c r="C15" s="11" t="s">
        <v>34</v>
      </c>
      <c r="D15" s="64" t="s">
        <v>11</v>
      </c>
      <c r="E15" s="64" t="s">
        <v>35</v>
      </c>
      <c r="F15" s="73">
        <v>200</v>
      </c>
      <c r="G15" s="73">
        <v>200</v>
      </c>
      <c r="H15" s="68" t="s">
        <v>163</v>
      </c>
      <c r="I15" s="73">
        <v>9250</v>
      </c>
    </row>
    <row r="16" spans="2:9">
      <c r="B16" s="63">
        <v>10</v>
      </c>
      <c r="C16" s="11" t="s">
        <v>38</v>
      </c>
      <c r="D16" s="64" t="s">
        <v>11</v>
      </c>
      <c r="E16" s="64" t="s">
        <v>39</v>
      </c>
      <c r="F16" s="73">
        <v>50</v>
      </c>
      <c r="G16" s="73">
        <v>50</v>
      </c>
      <c r="H16" s="68" t="s">
        <v>163</v>
      </c>
      <c r="I16" s="73">
        <v>700</v>
      </c>
    </row>
    <row r="17" spans="2:9">
      <c r="B17" s="63">
        <v>11</v>
      </c>
      <c r="C17" s="11" t="s">
        <v>40</v>
      </c>
      <c r="D17" s="66"/>
      <c r="E17" s="64" t="s">
        <v>41</v>
      </c>
      <c r="F17" s="76">
        <f>+VLOOKUP(E17,[1]ISF!$C$7:$O$98,11,FALSE)</f>
        <v>50</v>
      </c>
      <c r="G17" s="76">
        <f>+VLOOKUP(E17,[1]ISF!$C$7:$O$98,12,FALSE)</f>
        <v>50</v>
      </c>
      <c r="H17" s="68" t="s">
        <v>163</v>
      </c>
      <c r="I17" s="76">
        <f>+VLOOKUP(E17,[1]ISF!$C$7:$O$98,13,FALSE)</f>
        <v>550</v>
      </c>
    </row>
    <row r="18" spans="2:9">
      <c r="B18" s="63">
        <v>12</v>
      </c>
      <c r="C18" s="11" t="s">
        <v>42</v>
      </c>
      <c r="D18" s="66"/>
      <c r="E18" s="64" t="s">
        <v>43</v>
      </c>
      <c r="F18" s="73">
        <v>10</v>
      </c>
      <c r="G18" s="73">
        <v>10</v>
      </c>
      <c r="H18" s="68" t="s">
        <v>163</v>
      </c>
      <c r="I18" s="73">
        <v>300</v>
      </c>
    </row>
    <row r="19" spans="2:9">
      <c r="B19" s="63">
        <v>13</v>
      </c>
      <c r="C19" s="11" t="s">
        <v>46</v>
      </c>
      <c r="D19" s="64" t="s">
        <v>11</v>
      </c>
      <c r="E19" s="64" t="s">
        <v>47</v>
      </c>
      <c r="F19" s="73">
        <v>50</v>
      </c>
      <c r="G19" s="73">
        <v>50</v>
      </c>
      <c r="H19" s="68" t="s">
        <v>163</v>
      </c>
      <c r="I19" s="73">
        <v>700</v>
      </c>
    </row>
    <row r="20" spans="2:9">
      <c r="B20" s="63">
        <v>14</v>
      </c>
      <c r="C20" s="11" t="s">
        <v>48</v>
      </c>
      <c r="D20" s="64" t="s">
        <v>11</v>
      </c>
      <c r="E20" s="64" t="s">
        <v>49</v>
      </c>
      <c r="F20" s="73">
        <v>10</v>
      </c>
      <c r="G20" s="73">
        <v>10</v>
      </c>
      <c r="H20" s="68" t="s">
        <v>163</v>
      </c>
      <c r="I20" s="73">
        <v>150</v>
      </c>
    </row>
    <row r="21" spans="2:9">
      <c r="B21" s="63">
        <v>15</v>
      </c>
      <c r="C21" s="11" t="s">
        <v>140</v>
      </c>
      <c r="D21" s="66"/>
      <c r="E21" s="64" t="s">
        <v>141</v>
      </c>
      <c r="F21" s="73">
        <v>50</v>
      </c>
      <c r="G21" s="73">
        <v>50</v>
      </c>
      <c r="H21" s="68" t="s">
        <v>163</v>
      </c>
      <c r="I21" s="73">
        <v>1600</v>
      </c>
    </row>
    <row r="22" spans="2:9">
      <c r="B22" s="63">
        <v>16</v>
      </c>
      <c r="C22" s="11" t="s">
        <v>53</v>
      </c>
      <c r="D22" s="64" t="s">
        <v>11</v>
      </c>
      <c r="E22" s="64" t="s">
        <v>53</v>
      </c>
      <c r="F22" s="73">
        <v>10</v>
      </c>
      <c r="G22" s="73">
        <v>10</v>
      </c>
      <c r="H22" s="68" t="s">
        <v>163</v>
      </c>
      <c r="I22" s="73">
        <v>300</v>
      </c>
    </row>
    <row r="23" spans="2:9">
      <c r="B23" s="63">
        <v>17</v>
      </c>
      <c r="C23" s="11" t="s">
        <v>51</v>
      </c>
      <c r="D23" s="64" t="s">
        <v>11</v>
      </c>
      <c r="E23" s="64" t="s">
        <v>52</v>
      </c>
      <c r="F23" s="73">
        <v>50</v>
      </c>
      <c r="G23" s="73">
        <v>50</v>
      </c>
      <c r="H23" s="68" t="s">
        <v>163</v>
      </c>
      <c r="I23" s="73">
        <v>300</v>
      </c>
    </row>
    <row r="24" spans="2:9">
      <c r="B24" s="63">
        <v>18</v>
      </c>
      <c r="C24" s="11" t="s">
        <v>61</v>
      </c>
      <c r="D24" s="64" t="s">
        <v>11</v>
      </c>
      <c r="E24" s="64" t="s">
        <v>61</v>
      </c>
      <c r="F24" s="73">
        <v>50</v>
      </c>
      <c r="G24" s="73">
        <v>50</v>
      </c>
      <c r="H24" s="68" t="s">
        <v>163</v>
      </c>
      <c r="I24" s="73">
        <v>450</v>
      </c>
    </row>
    <row r="25" spans="2:9">
      <c r="B25" s="63">
        <v>19</v>
      </c>
      <c r="C25" s="11" t="s">
        <v>62</v>
      </c>
      <c r="D25" s="64" t="s">
        <v>11</v>
      </c>
      <c r="E25" s="64" t="s">
        <v>62</v>
      </c>
      <c r="F25" s="73">
        <v>50</v>
      </c>
      <c r="G25" s="73">
        <v>50</v>
      </c>
      <c r="H25" s="68" t="s">
        <v>163</v>
      </c>
      <c r="I25" s="73">
        <v>200</v>
      </c>
    </row>
    <row r="26" spans="2:9">
      <c r="B26" s="63">
        <v>20</v>
      </c>
      <c r="C26" s="11" t="s">
        <v>63</v>
      </c>
      <c r="D26" s="64" t="s">
        <v>11</v>
      </c>
      <c r="E26" s="64" t="s">
        <v>63</v>
      </c>
      <c r="F26" s="73">
        <v>10</v>
      </c>
      <c r="G26" s="73">
        <v>10</v>
      </c>
      <c r="H26" s="68" t="s">
        <v>163</v>
      </c>
      <c r="I26" s="73">
        <v>150</v>
      </c>
    </row>
    <row r="27" spans="2:9">
      <c r="B27" s="63">
        <v>21</v>
      </c>
      <c r="C27" s="11" t="s">
        <v>64</v>
      </c>
      <c r="D27" s="64" t="s">
        <v>11</v>
      </c>
      <c r="E27" s="64" t="s">
        <v>65</v>
      </c>
      <c r="F27" s="73">
        <v>10</v>
      </c>
      <c r="G27" s="73">
        <v>10</v>
      </c>
      <c r="H27" s="68" t="s">
        <v>163</v>
      </c>
      <c r="I27" s="73">
        <v>250</v>
      </c>
    </row>
    <row r="28" spans="2:9">
      <c r="B28" s="63">
        <v>22</v>
      </c>
      <c r="C28" s="11" t="s">
        <v>66</v>
      </c>
      <c r="D28" s="64" t="s">
        <v>11</v>
      </c>
      <c r="E28" s="64" t="s">
        <v>67</v>
      </c>
      <c r="F28" s="73">
        <v>10</v>
      </c>
      <c r="G28" s="73">
        <v>10</v>
      </c>
      <c r="H28" s="68" t="s">
        <v>163</v>
      </c>
      <c r="I28" s="73">
        <v>100</v>
      </c>
    </row>
    <row r="29" spans="2:9">
      <c r="B29" s="63">
        <v>23</v>
      </c>
      <c r="C29" s="11" t="s">
        <v>257</v>
      </c>
      <c r="D29" s="64" t="s">
        <v>11</v>
      </c>
      <c r="E29" s="64" t="s">
        <v>68</v>
      </c>
      <c r="F29" s="73">
        <v>50</v>
      </c>
      <c r="G29" s="73">
        <v>50</v>
      </c>
      <c r="H29" s="68" t="s">
        <v>163</v>
      </c>
      <c r="I29" s="73">
        <v>250</v>
      </c>
    </row>
    <row r="30" spans="2:9">
      <c r="B30" s="63">
        <v>24</v>
      </c>
      <c r="C30" s="11" t="s">
        <v>69</v>
      </c>
      <c r="D30" s="64" t="s">
        <v>11</v>
      </c>
      <c r="E30" s="64" t="s">
        <v>70</v>
      </c>
      <c r="F30" s="73">
        <v>10</v>
      </c>
      <c r="G30" s="73">
        <v>10</v>
      </c>
      <c r="H30" s="68" t="s">
        <v>163</v>
      </c>
      <c r="I30" s="73">
        <v>250</v>
      </c>
    </row>
    <row r="31" spans="2:9">
      <c r="B31" s="63">
        <v>25</v>
      </c>
      <c r="C31" s="11" t="s">
        <v>71</v>
      </c>
      <c r="D31" s="64" t="s">
        <v>11</v>
      </c>
      <c r="E31" s="64" t="s">
        <v>72</v>
      </c>
      <c r="F31" s="73">
        <v>50</v>
      </c>
      <c r="G31" s="73">
        <v>50</v>
      </c>
      <c r="H31" s="68" t="s">
        <v>163</v>
      </c>
      <c r="I31" s="73">
        <v>750</v>
      </c>
    </row>
    <row r="32" spans="2:9">
      <c r="B32" s="63">
        <v>26</v>
      </c>
      <c r="C32" s="11" t="s">
        <v>73</v>
      </c>
      <c r="D32" s="64" t="s">
        <v>11</v>
      </c>
      <c r="E32" s="64" t="s">
        <v>74</v>
      </c>
      <c r="F32" s="73">
        <v>50</v>
      </c>
      <c r="G32" s="73">
        <v>50</v>
      </c>
      <c r="H32" s="68" t="s">
        <v>163</v>
      </c>
      <c r="I32" s="73">
        <v>1850</v>
      </c>
    </row>
    <row r="33" spans="2:9">
      <c r="B33" s="63">
        <v>27</v>
      </c>
      <c r="C33" s="89" t="s">
        <v>258</v>
      </c>
      <c r="D33" s="66"/>
      <c r="E33" s="75" t="s">
        <v>258</v>
      </c>
      <c r="F33" s="76">
        <v>10</v>
      </c>
      <c r="G33" s="76">
        <v>10</v>
      </c>
      <c r="H33" s="77" t="s">
        <v>163</v>
      </c>
      <c r="I33" s="76">
        <v>250</v>
      </c>
    </row>
    <row r="34" spans="2:9">
      <c r="B34" s="63">
        <v>28</v>
      </c>
      <c r="C34" s="11" t="s">
        <v>75</v>
      </c>
      <c r="D34" s="66"/>
      <c r="E34" s="64" t="s">
        <v>76</v>
      </c>
      <c r="F34" s="73">
        <v>10</v>
      </c>
      <c r="G34" s="73">
        <v>10</v>
      </c>
      <c r="H34" s="68" t="s">
        <v>163</v>
      </c>
      <c r="I34" s="73">
        <v>400</v>
      </c>
    </row>
    <row r="35" spans="2:9">
      <c r="B35" s="63">
        <v>29</v>
      </c>
      <c r="C35" s="11" t="s">
        <v>204</v>
      </c>
      <c r="D35" s="64" t="s">
        <v>11</v>
      </c>
      <c r="E35" s="64" t="s">
        <v>79</v>
      </c>
      <c r="F35" s="73">
        <v>150</v>
      </c>
      <c r="G35" s="73">
        <v>150</v>
      </c>
      <c r="H35" s="68" t="s">
        <v>163</v>
      </c>
      <c r="I35" s="73">
        <v>750</v>
      </c>
    </row>
    <row r="36" spans="2:9">
      <c r="B36" s="63">
        <v>30</v>
      </c>
      <c r="C36" s="11" t="s">
        <v>82</v>
      </c>
      <c r="D36" s="66"/>
      <c r="E36" s="64" t="s">
        <v>83</v>
      </c>
      <c r="F36" s="73">
        <v>10</v>
      </c>
      <c r="G36" s="73">
        <v>10</v>
      </c>
      <c r="H36" s="68" t="s">
        <v>163</v>
      </c>
      <c r="I36" s="73">
        <v>500</v>
      </c>
    </row>
    <row r="37" spans="2:9">
      <c r="B37" s="63">
        <v>31</v>
      </c>
      <c r="C37" s="11" t="s">
        <v>84</v>
      </c>
      <c r="D37" s="66"/>
      <c r="E37" s="64" t="s">
        <v>85</v>
      </c>
      <c r="F37" s="73">
        <v>10</v>
      </c>
      <c r="G37" s="73">
        <v>10</v>
      </c>
      <c r="H37" s="68" t="s">
        <v>163</v>
      </c>
      <c r="I37" s="73">
        <v>250</v>
      </c>
    </row>
    <row r="38" spans="2:9">
      <c r="B38" s="63">
        <v>32</v>
      </c>
      <c r="C38" s="11" t="s">
        <v>88</v>
      </c>
      <c r="D38" s="64" t="s">
        <v>11</v>
      </c>
      <c r="E38" s="64" t="s">
        <v>89</v>
      </c>
      <c r="F38" s="73">
        <v>50</v>
      </c>
      <c r="G38" s="73">
        <v>50</v>
      </c>
      <c r="H38" s="68" t="s">
        <v>163</v>
      </c>
      <c r="I38" s="73">
        <v>250</v>
      </c>
    </row>
    <row r="39" spans="2:9">
      <c r="B39" s="63">
        <v>33</v>
      </c>
      <c r="C39" s="11" t="s">
        <v>90</v>
      </c>
      <c r="D39" s="64" t="s">
        <v>11</v>
      </c>
      <c r="E39" s="64" t="s">
        <v>91</v>
      </c>
      <c r="F39" s="73">
        <v>10</v>
      </c>
      <c r="G39" s="73">
        <v>10</v>
      </c>
      <c r="H39" s="68" t="s">
        <v>163</v>
      </c>
      <c r="I39" s="73">
        <v>500</v>
      </c>
    </row>
    <row r="40" spans="2:9">
      <c r="B40" s="63">
        <v>34</v>
      </c>
      <c r="C40" s="11" t="s">
        <v>92</v>
      </c>
      <c r="D40" s="64" t="s">
        <v>11</v>
      </c>
      <c r="E40" s="64" t="s">
        <v>93</v>
      </c>
      <c r="F40" s="73">
        <v>50</v>
      </c>
      <c r="G40" s="73">
        <v>50</v>
      </c>
      <c r="H40" s="68" t="s">
        <v>163</v>
      </c>
      <c r="I40" s="73">
        <v>300</v>
      </c>
    </row>
    <row r="41" spans="2:9">
      <c r="B41" s="63">
        <v>35</v>
      </c>
      <c r="C41" s="11" t="s">
        <v>94</v>
      </c>
      <c r="D41" s="66"/>
      <c r="E41" s="64" t="s">
        <v>95</v>
      </c>
      <c r="F41" s="73">
        <v>10</v>
      </c>
      <c r="G41" s="73">
        <v>10</v>
      </c>
      <c r="H41" s="68" t="s">
        <v>163</v>
      </c>
      <c r="I41" s="73">
        <v>100</v>
      </c>
    </row>
    <row r="42" spans="2:9">
      <c r="B42" s="63">
        <v>36</v>
      </c>
      <c r="C42" s="11" t="s">
        <v>216</v>
      </c>
      <c r="D42" s="66"/>
      <c r="E42" s="64" t="s">
        <v>216</v>
      </c>
      <c r="F42" s="73">
        <v>10</v>
      </c>
      <c r="G42" s="73">
        <v>10</v>
      </c>
      <c r="H42" s="68" t="s">
        <v>163</v>
      </c>
      <c r="I42" s="73">
        <v>300</v>
      </c>
    </row>
    <row r="43" spans="2:9">
      <c r="B43" s="63">
        <v>37</v>
      </c>
      <c r="C43" s="11" t="s">
        <v>217</v>
      </c>
      <c r="D43" s="66"/>
      <c r="E43" s="64" t="s">
        <v>100</v>
      </c>
      <c r="F43" s="73">
        <v>10</v>
      </c>
      <c r="G43" s="73">
        <v>10</v>
      </c>
      <c r="H43" s="68" t="s">
        <v>163</v>
      </c>
      <c r="I43" s="73">
        <v>500</v>
      </c>
    </row>
    <row r="44" spans="2:9">
      <c r="B44" s="63">
        <v>38</v>
      </c>
      <c r="C44" s="11" t="s">
        <v>101</v>
      </c>
      <c r="D44" s="64" t="s">
        <v>11</v>
      </c>
      <c r="E44" s="64" t="s">
        <v>102</v>
      </c>
      <c r="F44" s="73">
        <v>50</v>
      </c>
      <c r="G44" s="73">
        <v>50</v>
      </c>
      <c r="H44" s="68" t="s">
        <v>163</v>
      </c>
      <c r="I44" s="73">
        <v>300</v>
      </c>
    </row>
    <row r="45" spans="2:9">
      <c r="B45" s="63">
        <v>39</v>
      </c>
      <c r="C45" s="11" t="s">
        <v>105</v>
      </c>
      <c r="D45" s="64" t="s">
        <v>11</v>
      </c>
      <c r="E45" s="64" t="s">
        <v>106</v>
      </c>
      <c r="F45" s="73">
        <v>50</v>
      </c>
      <c r="G45" s="73">
        <v>50</v>
      </c>
      <c r="H45" s="68" t="s">
        <v>163</v>
      </c>
      <c r="I45" s="73">
        <v>700</v>
      </c>
    </row>
    <row r="46" spans="2:9">
      <c r="B46" s="63">
        <v>40</v>
      </c>
      <c r="C46" s="11" t="s">
        <v>111</v>
      </c>
      <c r="D46" s="64" t="s">
        <v>11</v>
      </c>
      <c r="E46" s="64" t="s">
        <v>112</v>
      </c>
      <c r="F46" s="73">
        <v>50</v>
      </c>
      <c r="G46" s="73">
        <v>50</v>
      </c>
      <c r="H46" s="68" t="s">
        <v>163</v>
      </c>
      <c r="I46" s="73">
        <v>300</v>
      </c>
    </row>
    <row r="47" spans="2:9">
      <c r="B47" s="63">
        <v>41</v>
      </c>
      <c r="C47" s="11" t="s">
        <v>115</v>
      </c>
      <c r="D47" s="64" t="s">
        <v>11</v>
      </c>
      <c r="E47" s="64" t="s">
        <v>116</v>
      </c>
      <c r="F47" s="73">
        <v>50</v>
      </c>
      <c r="G47" s="73">
        <v>50</v>
      </c>
      <c r="H47" s="68" t="s">
        <v>163</v>
      </c>
      <c r="I47" s="73">
        <v>850</v>
      </c>
    </row>
    <row r="48" spans="2:9">
      <c r="B48" s="63">
        <v>42</v>
      </c>
      <c r="C48" s="11" t="s">
        <v>261</v>
      </c>
      <c r="D48" s="64" t="s">
        <v>11</v>
      </c>
      <c r="E48" s="64" t="s">
        <v>117</v>
      </c>
      <c r="F48" s="73">
        <v>50</v>
      </c>
      <c r="G48" s="73">
        <v>50</v>
      </c>
      <c r="H48" s="68" t="s">
        <v>163</v>
      </c>
      <c r="I48" s="73">
        <v>300</v>
      </c>
    </row>
    <row r="49" spans="2:9" s="62" customFormat="1">
      <c r="B49" s="63">
        <v>43</v>
      </c>
      <c r="C49" s="11" t="s">
        <v>118</v>
      </c>
      <c r="D49" s="64" t="s">
        <v>11</v>
      </c>
      <c r="E49" s="64" t="s">
        <v>119</v>
      </c>
      <c r="F49" s="73">
        <v>10</v>
      </c>
      <c r="G49" s="73">
        <v>10</v>
      </c>
      <c r="H49" s="68" t="s">
        <v>163</v>
      </c>
      <c r="I49" s="73">
        <v>200</v>
      </c>
    </row>
    <row r="50" spans="2:9">
      <c r="B50" s="63">
        <v>44</v>
      </c>
      <c r="C50" s="11" t="s">
        <v>122</v>
      </c>
      <c r="D50" s="66"/>
      <c r="E50" s="64" t="s">
        <v>123</v>
      </c>
      <c r="F50" s="73">
        <v>10</v>
      </c>
      <c r="G50" s="73">
        <v>10</v>
      </c>
      <c r="H50" s="68" t="s">
        <v>163</v>
      </c>
      <c r="I50" s="73">
        <v>250</v>
      </c>
    </row>
    <row r="51" spans="2:9">
      <c r="B51" s="63">
        <v>45</v>
      </c>
      <c r="C51" s="11" t="s">
        <v>262</v>
      </c>
      <c r="D51" s="64" t="s">
        <v>11</v>
      </c>
      <c r="E51" s="64" t="s">
        <v>124</v>
      </c>
      <c r="F51" s="73">
        <v>50</v>
      </c>
      <c r="G51" s="73">
        <v>50</v>
      </c>
      <c r="H51" s="68" t="s">
        <v>163</v>
      </c>
      <c r="I51" s="73">
        <v>2500</v>
      </c>
    </row>
    <row r="52" spans="2:9">
      <c r="B52" s="63">
        <v>46</v>
      </c>
      <c r="C52" s="11" t="s">
        <v>263</v>
      </c>
      <c r="D52" s="64" t="s">
        <v>11</v>
      </c>
      <c r="E52" s="64" t="s">
        <v>125</v>
      </c>
      <c r="F52" s="73">
        <v>100</v>
      </c>
      <c r="G52" s="73">
        <v>100</v>
      </c>
      <c r="H52" s="68" t="s">
        <v>163</v>
      </c>
      <c r="I52" s="73">
        <v>2650</v>
      </c>
    </row>
    <row r="53" spans="2:9">
      <c r="B53" s="63">
        <v>47</v>
      </c>
      <c r="C53" s="11" t="s">
        <v>126</v>
      </c>
      <c r="D53" s="64" t="s">
        <v>11</v>
      </c>
      <c r="E53" s="64" t="s">
        <v>127</v>
      </c>
      <c r="F53" s="73">
        <v>50</v>
      </c>
      <c r="G53" s="73">
        <v>50</v>
      </c>
      <c r="H53" s="68" t="s">
        <v>163</v>
      </c>
      <c r="I53" s="73">
        <v>250</v>
      </c>
    </row>
    <row r="54" spans="2:9">
      <c r="B54" s="63">
        <v>48</v>
      </c>
      <c r="C54" s="11" t="s">
        <v>128</v>
      </c>
      <c r="D54" s="64" t="s">
        <v>11</v>
      </c>
      <c r="E54" s="64" t="s">
        <v>129</v>
      </c>
      <c r="F54" s="73">
        <v>10</v>
      </c>
      <c r="G54" s="73">
        <v>10</v>
      </c>
      <c r="H54" s="68" t="s">
        <v>163</v>
      </c>
      <c r="I54" s="73">
        <v>250</v>
      </c>
    </row>
    <row r="55" spans="2:9">
      <c r="B55" s="63">
        <v>49</v>
      </c>
      <c r="C55" s="11" t="s">
        <v>130</v>
      </c>
      <c r="D55" s="64" t="s">
        <v>11</v>
      </c>
      <c r="E55" s="64" t="s">
        <v>131</v>
      </c>
      <c r="F55" s="73">
        <v>10</v>
      </c>
      <c r="G55" s="73">
        <v>10</v>
      </c>
      <c r="H55" s="68" t="s">
        <v>163</v>
      </c>
      <c r="I55" s="73">
        <v>300</v>
      </c>
    </row>
    <row r="56" spans="2:9">
      <c r="B56" s="63">
        <v>50</v>
      </c>
      <c r="C56" s="11" t="s">
        <v>132</v>
      </c>
      <c r="D56" s="64" t="s">
        <v>11</v>
      </c>
      <c r="E56" s="64" t="s">
        <v>133</v>
      </c>
      <c r="F56" s="73">
        <v>50</v>
      </c>
      <c r="G56" s="73">
        <v>50</v>
      </c>
      <c r="H56" s="68" t="s">
        <v>163</v>
      </c>
      <c r="I56" s="73">
        <v>250</v>
      </c>
    </row>
    <row r="57" spans="2:9">
      <c r="B57" s="63">
        <v>51</v>
      </c>
      <c r="C57" s="11" t="s">
        <v>134</v>
      </c>
      <c r="D57" s="64" t="s">
        <v>11</v>
      </c>
      <c r="E57" s="64" t="s">
        <v>135</v>
      </c>
      <c r="F57" s="73">
        <v>50</v>
      </c>
      <c r="G57" s="73">
        <v>50</v>
      </c>
      <c r="H57" s="68" t="s">
        <v>163</v>
      </c>
      <c r="I57" s="73">
        <v>600</v>
      </c>
    </row>
    <row r="58" spans="2:9">
      <c r="B58" s="63">
        <v>52</v>
      </c>
      <c r="C58" s="11" t="s">
        <v>136</v>
      </c>
      <c r="D58" s="64" t="s">
        <v>11</v>
      </c>
      <c r="E58" s="64" t="s">
        <v>137</v>
      </c>
      <c r="F58" s="73">
        <v>50</v>
      </c>
      <c r="G58" s="73">
        <v>50</v>
      </c>
      <c r="H58" s="68" t="s">
        <v>163</v>
      </c>
      <c r="I58" s="73">
        <v>550</v>
      </c>
    </row>
    <row r="59" spans="2:9">
      <c r="I59" s="17"/>
    </row>
    <row r="60" spans="2:9">
      <c r="I60" s="17"/>
    </row>
    <row r="61" spans="2:9">
      <c r="I61" s="17"/>
    </row>
    <row r="62" spans="2:9">
      <c r="I62" s="17"/>
    </row>
    <row r="63" spans="2:9">
      <c r="I63" s="17"/>
    </row>
    <row r="64" spans="2:9">
      <c r="I64" s="17"/>
    </row>
    <row r="65" spans="9:9">
      <c r="I65" s="17"/>
    </row>
    <row r="66" spans="9:9">
      <c r="I66" s="17"/>
    </row>
    <row r="67" spans="9:9">
      <c r="I67" s="17"/>
    </row>
    <row r="68" spans="9:9">
      <c r="I68" s="17"/>
    </row>
    <row r="69" spans="9:9">
      <c r="I69" s="17"/>
    </row>
    <row r="70" spans="9:9">
      <c r="I70" s="17"/>
    </row>
    <row r="71" spans="9:9">
      <c r="I71" s="17"/>
    </row>
    <row r="72" spans="9:9">
      <c r="I72" s="17"/>
    </row>
    <row r="73" spans="9:9">
      <c r="I73" s="17"/>
    </row>
    <row r="74" spans="9:9">
      <c r="I74" s="17"/>
    </row>
    <row r="75" spans="9:9">
      <c r="I75" s="17"/>
    </row>
    <row r="76" spans="9:9">
      <c r="I76" s="17"/>
    </row>
    <row r="77" spans="9:9">
      <c r="I77" s="17"/>
    </row>
    <row r="78" spans="9:9">
      <c r="I78" s="17"/>
    </row>
    <row r="79" spans="9:9">
      <c r="I79" s="17"/>
    </row>
    <row r="80" spans="9:9">
      <c r="I80" s="17"/>
    </row>
    <row r="81" spans="9:9">
      <c r="I81" s="17"/>
    </row>
    <row r="82" spans="9:9">
      <c r="I82" s="17"/>
    </row>
  </sheetData>
  <sheetProtection algorithmName="SHA-512" hashValue="Zo4MXVpX0toEtzMWihPKVqA6U9INAeQqxQsZNmYdtPjce9Ff5LCq3d0MMn2Jt/xcz2UNqCfG8QWyNlzaL4SdJA==" saltValue="kwEo/6sLYc1V3xPlDONRrw==" spinCount="100000" sheet="1" objects="1" scenarios="1"/>
  <conditionalFormatting sqref="H34:H38 H9:H16 H18:H32">
    <cfRule type="cellIs" dxfId="18" priority="9" operator="lessThan">
      <formula>#REF!</formula>
    </cfRule>
  </conditionalFormatting>
  <conditionalFormatting sqref="H7:H16 H18:H58">
    <cfRule type="cellIs" dxfId="17" priority="8" operator="lessThan">
      <formula>#REF!</formula>
    </cfRule>
  </conditionalFormatting>
  <conditionalFormatting sqref="H8 H51:H58">
    <cfRule type="cellIs" dxfId="16" priority="7" operator="lessThan">
      <formula>#REF!</formula>
    </cfRule>
  </conditionalFormatting>
  <conditionalFormatting sqref="H39:H50">
    <cfRule type="cellIs" dxfId="15" priority="6" operator="lessThan">
      <formula>#REF!</formula>
    </cfRule>
  </conditionalFormatting>
  <conditionalFormatting sqref="H33">
    <cfRule type="cellIs" dxfId="14" priority="5" operator="lessThan">
      <formula>#REF!</formula>
    </cfRule>
  </conditionalFormatting>
  <conditionalFormatting sqref="H17">
    <cfRule type="cellIs" dxfId="13" priority="2" operator="lessThan">
      <formula>#REF!</formula>
    </cfRule>
  </conditionalFormatting>
  <conditionalFormatting sqref="H17">
    <cfRule type="cellIs" dxfId="12" priority="1" operator="less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17"/>
  <sheetViews>
    <sheetView zoomScale="80" zoomScaleNormal="80" workbookViewId="0"/>
  </sheetViews>
  <sheetFormatPr defaultRowHeight="12.75"/>
  <cols>
    <col min="1" max="1" width="3.7109375" style="7" customWidth="1"/>
    <col min="2" max="2" width="5.7109375" style="7" customWidth="1"/>
    <col min="3" max="3" width="40.7109375" style="7" customWidth="1"/>
    <col min="4" max="4" width="13.7109375" style="7" customWidth="1"/>
    <col min="5" max="7" width="27.7109375" style="7" customWidth="1"/>
    <col min="8" max="8" width="27.7109375" style="23" customWidth="1"/>
    <col min="9" max="16384" width="9.140625" style="7"/>
  </cols>
  <sheetData>
    <row r="2" spans="2:8" ht="15.75">
      <c r="B2" s="1" t="s">
        <v>209</v>
      </c>
      <c r="C2" s="2"/>
      <c r="D2" s="3"/>
      <c r="E2" s="4"/>
      <c r="F2" s="4"/>
      <c r="G2" s="5"/>
      <c r="H2" s="22"/>
    </row>
    <row r="3" spans="2:8" ht="15.75">
      <c r="B3" s="6" t="s">
        <v>210</v>
      </c>
      <c r="D3" s="8"/>
      <c r="E3" s="5"/>
      <c r="F3" s="5"/>
      <c r="G3" s="5"/>
      <c r="H3" s="22"/>
    </row>
    <row r="4" spans="2:8">
      <c r="C4" s="9"/>
      <c r="D4" s="8"/>
      <c r="E4" s="5"/>
      <c r="F4" s="5"/>
      <c r="G4" s="5"/>
      <c r="H4" s="22"/>
    </row>
    <row r="5" spans="2:8" ht="60" customHeight="1" thickBot="1">
      <c r="B5" s="79"/>
      <c r="C5" s="57" t="s">
        <v>252</v>
      </c>
      <c r="D5" s="35" t="s">
        <v>253</v>
      </c>
      <c r="E5" s="33" t="s">
        <v>13</v>
      </c>
      <c r="F5" s="33" t="s">
        <v>14</v>
      </c>
      <c r="G5" s="33" t="s">
        <v>158</v>
      </c>
      <c r="H5" s="37" t="s">
        <v>214</v>
      </c>
    </row>
    <row r="6" spans="2:8" ht="60" customHeight="1">
      <c r="B6" s="79"/>
      <c r="C6" s="72" t="s">
        <v>254</v>
      </c>
      <c r="D6" s="39" t="s">
        <v>2</v>
      </c>
      <c r="E6" s="81" t="s">
        <v>3</v>
      </c>
      <c r="F6" s="81" t="s">
        <v>4</v>
      </c>
      <c r="G6" s="81" t="s">
        <v>157</v>
      </c>
      <c r="H6" s="41" t="s">
        <v>176</v>
      </c>
    </row>
    <row r="7" spans="2:8">
      <c r="B7" s="63">
        <v>1</v>
      </c>
      <c r="C7" s="11" t="s">
        <v>143</v>
      </c>
      <c r="D7" s="64" t="s">
        <v>144</v>
      </c>
      <c r="E7" s="73">
        <v>3800</v>
      </c>
      <c r="F7" s="73">
        <v>3800</v>
      </c>
      <c r="G7" s="68" t="s">
        <v>163</v>
      </c>
      <c r="H7" s="73">
        <v>13900</v>
      </c>
    </row>
    <row r="8" spans="2:8">
      <c r="B8" s="63">
        <v>2</v>
      </c>
      <c r="C8" s="11" t="s">
        <v>142</v>
      </c>
      <c r="D8" s="64" t="s">
        <v>142</v>
      </c>
      <c r="E8" s="73">
        <v>650</v>
      </c>
      <c r="F8" s="73">
        <v>650</v>
      </c>
      <c r="G8" s="68" t="s">
        <v>163</v>
      </c>
      <c r="H8" s="73">
        <v>3050</v>
      </c>
    </row>
    <row r="9" spans="2:8">
      <c r="B9" s="63">
        <v>3</v>
      </c>
      <c r="C9" s="11" t="s">
        <v>145</v>
      </c>
      <c r="D9" s="64" t="s">
        <v>146</v>
      </c>
      <c r="E9" s="73">
        <v>350</v>
      </c>
      <c r="F9" s="73">
        <v>350</v>
      </c>
      <c r="G9" s="68" t="s">
        <v>163</v>
      </c>
      <c r="H9" s="73">
        <v>1250</v>
      </c>
    </row>
    <row r="10" spans="2:8">
      <c r="B10" s="63">
        <v>4</v>
      </c>
      <c r="C10" s="11" t="s">
        <v>147</v>
      </c>
      <c r="D10" s="64" t="s">
        <v>148</v>
      </c>
      <c r="E10" s="73">
        <v>50</v>
      </c>
      <c r="F10" s="73">
        <v>50</v>
      </c>
      <c r="G10" s="68" t="s">
        <v>163</v>
      </c>
      <c r="H10" s="73">
        <v>1800</v>
      </c>
    </row>
    <row r="11" spans="2:8">
      <c r="B11" s="63">
        <v>5</v>
      </c>
      <c r="C11" s="11" t="s">
        <v>149</v>
      </c>
      <c r="D11" s="64" t="s">
        <v>205</v>
      </c>
      <c r="E11" s="73">
        <v>100</v>
      </c>
      <c r="F11" s="73">
        <v>100</v>
      </c>
      <c r="G11" s="68" t="s">
        <v>163</v>
      </c>
      <c r="H11" s="73">
        <v>1500</v>
      </c>
    </row>
    <row r="12" spans="2:8">
      <c r="B12" s="63">
        <v>6</v>
      </c>
      <c r="C12" s="11" t="s">
        <v>264</v>
      </c>
      <c r="D12" s="64" t="s">
        <v>206</v>
      </c>
      <c r="E12" s="73">
        <v>50</v>
      </c>
      <c r="F12" s="73">
        <v>50</v>
      </c>
      <c r="G12" s="68" t="s">
        <v>163</v>
      </c>
      <c r="H12" s="73">
        <v>900</v>
      </c>
    </row>
    <row r="13" spans="2:8">
      <c r="B13" s="63">
        <v>7</v>
      </c>
      <c r="C13" s="11" t="s">
        <v>150</v>
      </c>
      <c r="D13" s="64" t="s">
        <v>151</v>
      </c>
      <c r="E13" s="73">
        <v>250</v>
      </c>
      <c r="F13" s="73">
        <v>250</v>
      </c>
      <c r="G13" s="68" t="s">
        <v>163</v>
      </c>
      <c r="H13" s="73">
        <v>1200</v>
      </c>
    </row>
    <row r="14" spans="2:8">
      <c r="B14" s="63">
        <v>8</v>
      </c>
      <c r="C14" s="11" t="s">
        <v>152</v>
      </c>
      <c r="D14" s="64" t="s">
        <v>153</v>
      </c>
      <c r="E14" s="73">
        <v>450</v>
      </c>
      <c r="F14" s="73">
        <v>450</v>
      </c>
      <c r="G14" s="68" t="s">
        <v>163</v>
      </c>
      <c r="H14" s="73">
        <v>2150</v>
      </c>
    </row>
    <row r="15" spans="2:8" s="23" customFormat="1" ht="13.5" customHeight="1">
      <c r="G15" s="15"/>
      <c r="H15" s="44"/>
    </row>
    <row r="16" spans="2:8" s="23" customFormat="1">
      <c r="G16" s="15"/>
      <c r="H16" s="44"/>
    </row>
    <row r="17" spans="7:8" s="23" customFormat="1">
      <c r="G17" s="15"/>
      <c r="H17" s="44"/>
    </row>
    <row r="18" spans="7:8" s="23" customFormat="1">
      <c r="G18" s="15"/>
      <c r="H18" s="44"/>
    </row>
    <row r="19" spans="7:8" s="23" customFormat="1">
      <c r="G19" s="15"/>
      <c r="H19" s="44"/>
    </row>
    <row r="20" spans="7:8" s="23" customFormat="1">
      <c r="G20" s="15"/>
      <c r="H20" s="44"/>
    </row>
    <row r="21" spans="7:8" s="23" customFormat="1">
      <c r="G21" s="15"/>
      <c r="H21" s="44"/>
    </row>
    <row r="22" spans="7:8" s="23" customFormat="1">
      <c r="G22" s="15"/>
      <c r="H22" s="44"/>
    </row>
    <row r="23" spans="7:8" s="23" customFormat="1">
      <c r="G23" s="15"/>
      <c r="H23" s="44"/>
    </row>
    <row r="24" spans="7:8" s="23" customFormat="1">
      <c r="G24" s="15"/>
      <c r="H24" s="44"/>
    </row>
    <row r="25" spans="7:8" s="23" customFormat="1">
      <c r="G25" s="15"/>
      <c r="H25" s="44"/>
    </row>
    <row r="26" spans="7:8" s="23" customFormat="1">
      <c r="G26" s="15"/>
      <c r="H26" s="44"/>
    </row>
    <row r="27" spans="7:8" s="23" customFormat="1">
      <c r="G27" s="15"/>
      <c r="H27" s="44"/>
    </row>
    <row r="28" spans="7:8" s="23" customFormat="1">
      <c r="G28" s="15"/>
      <c r="H28" s="44"/>
    </row>
    <row r="29" spans="7:8" s="23" customFormat="1">
      <c r="G29" s="15"/>
      <c r="H29" s="44"/>
    </row>
    <row r="30" spans="7:8" s="23" customFormat="1">
      <c r="G30" s="15"/>
      <c r="H30" s="44"/>
    </row>
    <row r="31" spans="7:8" s="23" customFormat="1">
      <c r="G31" s="15"/>
      <c r="H31" s="44"/>
    </row>
    <row r="32" spans="7:8" s="23" customFormat="1">
      <c r="G32" s="15"/>
      <c r="H32" s="44"/>
    </row>
    <row r="33" spans="7:8" s="23" customFormat="1">
      <c r="G33" s="15"/>
      <c r="H33" s="44"/>
    </row>
    <row r="34" spans="7:8" s="23" customFormat="1">
      <c r="G34" s="15"/>
      <c r="H34" s="44"/>
    </row>
    <row r="35" spans="7:8" s="23" customFormat="1">
      <c r="G35" s="15"/>
      <c r="H35" s="44"/>
    </row>
    <row r="36" spans="7:8" s="23" customFormat="1">
      <c r="G36" s="15"/>
      <c r="H36" s="44"/>
    </row>
    <row r="37" spans="7:8">
      <c r="G37" s="15"/>
      <c r="H37" s="44"/>
    </row>
    <row r="38" spans="7:8">
      <c r="G38" s="15"/>
      <c r="H38" s="44"/>
    </row>
    <row r="39" spans="7:8">
      <c r="G39" s="15"/>
      <c r="H39" s="44"/>
    </row>
    <row r="40" spans="7:8">
      <c r="G40" s="15"/>
      <c r="H40" s="44"/>
    </row>
    <row r="41" spans="7:8">
      <c r="G41" s="15"/>
      <c r="H41" s="44"/>
    </row>
    <row r="42" spans="7:8">
      <c r="G42" s="15"/>
      <c r="H42" s="44"/>
    </row>
    <row r="43" spans="7:8">
      <c r="G43" s="15"/>
      <c r="H43" s="44"/>
    </row>
    <row r="44" spans="7:8">
      <c r="G44" s="15"/>
      <c r="H44" s="44"/>
    </row>
    <row r="45" spans="7:8">
      <c r="G45" s="15"/>
      <c r="H45" s="44"/>
    </row>
    <row r="46" spans="7:8">
      <c r="G46" s="15"/>
      <c r="H46" s="44"/>
    </row>
    <row r="47" spans="7:8">
      <c r="G47" s="15"/>
      <c r="H47" s="44"/>
    </row>
    <row r="48" spans="7:8">
      <c r="G48" s="15"/>
      <c r="H48" s="44"/>
    </row>
    <row r="49" spans="7:8">
      <c r="G49" s="15"/>
      <c r="H49" s="44"/>
    </row>
    <row r="50" spans="7:8">
      <c r="G50" s="15"/>
      <c r="H50" s="44"/>
    </row>
    <row r="51" spans="7:8">
      <c r="G51" s="15"/>
      <c r="H51" s="44"/>
    </row>
    <row r="52" spans="7:8">
      <c r="G52" s="15"/>
      <c r="H52" s="44"/>
    </row>
    <row r="53" spans="7:8">
      <c r="G53" s="15"/>
      <c r="H53" s="44"/>
    </row>
    <row r="54" spans="7:8">
      <c r="G54" s="15"/>
      <c r="H54" s="44"/>
    </row>
    <row r="55" spans="7:8">
      <c r="H55" s="17"/>
    </row>
    <row r="56" spans="7:8">
      <c r="H56" s="17"/>
    </row>
    <row r="57" spans="7:8">
      <c r="H57" s="17"/>
    </row>
    <row r="58" spans="7:8">
      <c r="H58" s="17"/>
    </row>
    <row r="59" spans="7:8">
      <c r="H59" s="17"/>
    </row>
    <row r="60" spans="7:8">
      <c r="H60" s="17"/>
    </row>
    <row r="61" spans="7:8">
      <c r="H61" s="17"/>
    </row>
    <row r="62" spans="7:8">
      <c r="H62" s="17"/>
    </row>
    <row r="63" spans="7:8">
      <c r="H63" s="17"/>
    </row>
    <row r="64" spans="7:8">
      <c r="H64" s="17"/>
    </row>
    <row r="65" spans="8:8">
      <c r="H65" s="17"/>
    </row>
    <row r="66" spans="8:8">
      <c r="H66" s="17"/>
    </row>
    <row r="67" spans="8:8">
      <c r="H67" s="17"/>
    </row>
    <row r="68" spans="8:8">
      <c r="H68" s="17"/>
    </row>
    <row r="69" spans="8:8">
      <c r="H69" s="17"/>
    </row>
    <row r="70" spans="8:8">
      <c r="H70" s="17"/>
    </row>
    <row r="71" spans="8:8">
      <c r="H71" s="17"/>
    </row>
    <row r="72" spans="8:8">
      <c r="H72" s="17"/>
    </row>
    <row r="73" spans="8:8">
      <c r="H73" s="17"/>
    </row>
    <row r="74" spans="8:8">
      <c r="H74" s="17"/>
    </row>
    <row r="75" spans="8:8">
      <c r="H75" s="17"/>
    </row>
    <row r="76" spans="8:8">
      <c r="H76" s="17"/>
    </row>
    <row r="77" spans="8:8">
      <c r="H77" s="17"/>
    </row>
    <row r="78" spans="8:8">
      <c r="H78" s="17"/>
    </row>
    <row r="79" spans="8:8">
      <c r="H79" s="17"/>
    </row>
    <row r="80" spans="8:8">
      <c r="H80" s="17"/>
    </row>
    <row r="81" spans="8:8">
      <c r="H81" s="17"/>
    </row>
    <row r="82" spans="8:8">
      <c r="H82" s="17"/>
    </row>
    <row r="83" spans="8:8">
      <c r="H83" s="17"/>
    </row>
    <row r="84" spans="8:8">
      <c r="H84" s="17"/>
    </row>
    <row r="85" spans="8:8">
      <c r="H85" s="17"/>
    </row>
    <row r="86" spans="8:8">
      <c r="H86" s="17"/>
    </row>
    <row r="87" spans="8:8">
      <c r="H87" s="17"/>
    </row>
    <row r="88" spans="8:8">
      <c r="H88" s="17"/>
    </row>
    <row r="89" spans="8:8">
      <c r="H89" s="17"/>
    </row>
    <row r="90" spans="8:8">
      <c r="H90" s="17"/>
    </row>
    <row r="91" spans="8:8">
      <c r="H91" s="17"/>
    </row>
    <row r="92" spans="8:8">
      <c r="H92" s="17"/>
    </row>
    <row r="93" spans="8:8">
      <c r="H93" s="17"/>
    </row>
    <row r="94" spans="8:8">
      <c r="H94" s="17"/>
    </row>
    <row r="95" spans="8:8">
      <c r="H95" s="17"/>
    </row>
    <row r="96" spans="8:8">
      <c r="H96" s="17"/>
    </row>
    <row r="97" spans="8:8">
      <c r="H97" s="17"/>
    </row>
    <row r="98" spans="8:8">
      <c r="H98" s="17"/>
    </row>
    <row r="99" spans="8:8">
      <c r="H99" s="17"/>
    </row>
    <row r="100" spans="8:8">
      <c r="H100" s="17"/>
    </row>
    <row r="101" spans="8:8">
      <c r="H101" s="17"/>
    </row>
    <row r="102" spans="8:8">
      <c r="H102" s="17"/>
    </row>
    <row r="103" spans="8:8">
      <c r="H103" s="17"/>
    </row>
    <row r="104" spans="8:8">
      <c r="H104" s="17"/>
    </row>
    <row r="105" spans="8:8">
      <c r="H105" s="17"/>
    </row>
    <row r="106" spans="8:8">
      <c r="H106" s="17"/>
    </row>
    <row r="107" spans="8:8">
      <c r="H107" s="17"/>
    </row>
    <row r="108" spans="8:8">
      <c r="H108" s="17"/>
    </row>
    <row r="109" spans="8:8">
      <c r="H109" s="17"/>
    </row>
    <row r="110" spans="8:8">
      <c r="H110" s="17"/>
    </row>
    <row r="111" spans="8:8">
      <c r="H111" s="17"/>
    </row>
    <row r="112" spans="8:8">
      <c r="H112" s="17"/>
    </row>
    <row r="113" spans="8:8">
      <c r="H113" s="17"/>
    </row>
    <row r="114" spans="8:8">
      <c r="H114" s="17"/>
    </row>
    <row r="115" spans="8:8">
      <c r="H115" s="17"/>
    </row>
    <row r="116" spans="8:8">
      <c r="H116" s="17"/>
    </row>
    <row r="117" spans="8:8">
      <c r="H117" s="17"/>
    </row>
  </sheetData>
  <sheetProtection algorithmName="SHA-512" hashValue="vLHrHkRsom8Nnm6Hil3ZufHS/5MCQBQLhY58RU8WMqPsVmmxO+BOf8ZRXbP9TaAM0vApviTzFHoJ96hfP//guQ==" saltValue="4ywOsc02G/arjq/1u4ce2g==" spinCount="100000" sheet="1" objects="1" scenarios="1"/>
  <conditionalFormatting sqref="G15:G54">
    <cfRule type="cellIs" dxfId="11" priority="10" operator="lessThan">
      <formula>#REF!</formula>
    </cfRule>
  </conditionalFormatting>
  <conditionalFormatting sqref="G7:G14">
    <cfRule type="cellIs" dxfId="10" priority="4" operator="lessThan">
      <formula>#REF!</formula>
    </cfRule>
  </conditionalFormatting>
  <conditionalFormatting sqref="G7:G14">
    <cfRule type="cellIs" dxfId="9" priority="3" operator="lessThan">
      <formula>#REF!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12"/>
  <sheetViews>
    <sheetView zoomScale="80" zoomScaleNormal="80" workbookViewId="0"/>
  </sheetViews>
  <sheetFormatPr defaultRowHeight="12.75"/>
  <cols>
    <col min="1" max="1" width="3.7109375" style="7" customWidth="1"/>
    <col min="2" max="2" width="5.7109375" style="7" customWidth="1"/>
    <col min="3" max="3" width="50.7109375" style="7" customWidth="1"/>
    <col min="4" max="4" width="11.7109375" style="7" customWidth="1"/>
    <col min="5" max="7" width="27.7109375" style="7" customWidth="1"/>
    <col min="8" max="8" width="27.7109375" style="23" customWidth="1"/>
    <col min="9" max="16384" width="9.140625" style="7"/>
  </cols>
  <sheetData>
    <row r="2" spans="2:8" ht="15.75">
      <c r="B2" s="1" t="s">
        <v>154</v>
      </c>
      <c r="C2" s="2"/>
      <c r="D2" s="3"/>
      <c r="E2" s="3"/>
      <c r="F2" s="4"/>
      <c r="G2" s="5"/>
      <c r="H2" s="22"/>
    </row>
    <row r="3" spans="2:8" ht="15.75">
      <c r="B3" s="6" t="s">
        <v>211</v>
      </c>
      <c r="D3" s="8"/>
      <c r="E3" s="8"/>
      <c r="F3" s="5"/>
      <c r="G3" s="5"/>
      <c r="H3" s="22"/>
    </row>
    <row r="4" spans="2:8">
      <c r="C4" s="9"/>
      <c r="D4" s="8"/>
      <c r="E4" s="8"/>
      <c r="F4" s="5"/>
      <c r="G4" s="5"/>
      <c r="H4" s="22"/>
    </row>
    <row r="5" spans="2:8" ht="60" customHeight="1" thickBot="1">
      <c r="B5" s="79"/>
      <c r="C5" s="82" t="s">
        <v>252</v>
      </c>
      <c r="D5" s="35" t="s">
        <v>245</v>
      </c>
      <c r="E5" s="33" t="s">
        <v>13</v>
      </c>
      <c r="F5" s="33" t="s">
        <v>14</v>
      </c>
      <c r="G5" s="33" t="s">
        <v>158</v>
      </c>
      <c r="H5" s="37" t="s">
        <v>214</v>
      </c>
    </row>
    <row r="6" spans="2:8" ht="60" customHeight="1">
      <c r="B6" s="79"/>
      <c r="C6" s="83" t="s">
        <v>254</v>
      </c>
      <c r="D6" s="39" t="s">
        <v>178</v>
      </c>
      <c r="E6" s="81" t="s">
        <v>3</v>
      </c>
      <c r="F6" s="81" t="s">
        <v>4</v>
      </c>
      <c r="G6" s="81" t="s">
        <v>157</v>
      </c>
      <c r="H6" s="41" t="s">
        <v>176</v>
      </c>
    </row>
    <row r="7" spans="2:8">
      <c r="B7" s="63">
        <v>1</v>
      </c>
      <c r="C7" s="11" t="s">
        <v>265</v>
      </c>
      <c r="D7" s="64" t="s">
        <v>188</v>
      </c>
      <c r="E7" s="13">
        <v>50</v>
      </c>
      <c r="F7" s="13">
        <v>50</v>
      </c>
      <c r="G7" s="68" t="s">
        <v>164</v>
      </c>
      <c r="H7" s="13">
        <v>550</v>
      </c>
    </row>
    <row r="8" spans="2:8">
      <c r="B8" s="63">
        <v>2</v>
      </c>
      <c r="C8" s="11" t="s">
        <v>266</v>
      </c>
      <c r="D8" s="64" t="s">
        <v>179</v>
      </c>
      <c r="E8" s="13">
        <v>50</v>
      </c>
      <c r="F8" s="13">
        <v>50</v>
      </c>
      <c r="G8" s="68" t="s">
        <v>164</v>
      </c>
      <c r="H8" s="13">
        <v>350</v>
      </c>
    </row>
    <row r="9" spans="2:8">
      <c r="B9" s="63">
        <v>3</v>
      </c>
      <c r="C9" s="11" t="s">
        <v>267</v>
      </c>
      <c r="D9" s="64" t="s">
        <v>180</v>
      </c>
      <c r="E9" s="13">
        <v>150</v>
      </c>
      <c r="F9" s="13">
        <v>150</v>
      </c>
      <c r="G9" s="68" t="s">
        <v>164</v>
      </c>
      <c r="H9" s="13">
        <v>1850</v>
      </c>
    </row>
    <row r="10" spans="2:8">
      <c r="B10" s="63">
        <v>4</v>
      </c>
      <c r="C10" s="11" t="s">
        <v>268</v>
      </c>
      <c r="D10" s="64" t="s">
        <v>181</v>
      </c>
      <c r="E10" s="13">
        <v>150</v>
      </c>
      <c r="F10" s="13">
        <v>150</v>
      </c>
      <c r="G10" s="68" t="s">
        <v>164</v>
      </c>
      <c r="H10" s="13">
        <v>2000</v>
      </c>
    </row>
    <row r="11" spans="2:8">
      <c r="B11" s="63">
        <v>5</v>
      </c>
      <c r="C11" s="11" t="s">
        <v>269</v>
      </c>
      <c r="D11" s="64" t="s">
        <v>182</v>
      </c>
      <c r="E11" s="13">
        <v>10</v>
      </c>
      <c r="F11" s="13">
        <v>10</v>
      </c>
      <c r="G11" s="68" t="s">
        <v>164</v>
      </c>
      <c r="H11" s="13">
        <v>150</v>
      </c>
    </row>
    <row r="12" spans="2:8">
      <c r="B12" s="63">
        <v>6</v>
      </c>
      <c r="C12" s="11" t="s">
        <v>270</v>
      </c>
      <c r="D12" s="64" t="s">
        <v>183</v>
      </c>
      <c r="E12" s="13">
        <v>10</v>
      </c>
      <c r="F12" s="13">
        <v>10</v>
      </c>
      <c r="G12" s="68" t="s">
        <v>164</v>
      </c>
      <c r="H12" s="13">
        <v>150</v>
      </c>
    </row>
    <row r="13" spans="2:8">
      <c r="B13" s="63">
        <v>7</v>
      </c>
      <c r="C13" s="11" t="s">
        <v>271</v>
      </c>
      <c r="D13" s="64" t="s">
        <v>184</v>
      </c>
      <c r="E13" s="13">
        <v>50</v>
      </c>
      <c r="F13" s="13">
        <v>50</v>
      </c>
      <c r="G13" s="68" t="s">
        <v>164</v>
      </c>
      <c r="H13" s="13">
        <v>700</v>
      </c>
    </row>
    <row r="14" spans="2:8">
      <c r="B14" s="63">
        <v>8</v>
      </c>
      <c r="C14" s="11" t="s">
        <v>272</v>
      </c>
      <c r="D14" s="64" t="s">
        <v>185</v>
      </c>
      <c r="E14" s="13">
        <v>100</v>
      </c>
      <c r="F14" s="13">
        <v>100</v>
      </c>
      <c r="G14" s="68" t="s">
        <v>164</v>
      </c>
      <c r="H14" s="13">
        <v>1650</v>
      </c>
    </row>
    <row r="15" spans="2:8">
      <c r="B15" s="63">
        <v>9</v>
      </c>
      <c r="C15" s="11" t="s">
        <v>273</v>
      </c>
      <c r="D15" s="64" t="s">
        <v>186</v>
      </c>
      <c r="E15" s="13">
        <v>100</v>
      </c>
      <c r="F15" s="13">
        <v>100</v>
      </c>
      <c r="G15" s="68" t="s">
        <v>164</v>
      </c>
      <c r="H15" s="13">
        <v>950</v>
      </c>
    </row>
    <row r="16" spans="2:8" s="23" customFormat="1">
      <c r="B16" s="63">
        <v>10</v>
      </c>
      <c r="C16" s="11" t="s">
        <v>274</v>
      </c>
      <c r="D16" s="64" t="s">
        <v>187</v>
      </c>
      <c r="E16" s="13">
        <v>50</v>
      </c>
      <c r="F16" s="13">
        <v>50</v>
      </c>
      <c r="G16" s="68" t="s">
        <v>164</v>
      </c>
      <c r="H16" s="13">
        <v>550</v>
      </c>
    </row>
    <row r="17" spans="2:8">
      <c r="B17" s="63">
        <v>11</v>
      </c>
      <c r="C17" s="11" t="s">
        <v>275</v>
      </c>
      <c r="D17" s="64" t="s">
        <v>200</v>
      </c>
      <c r="E17" s="13">
        <v>50</v>
      </c>
      <c r="F17" s="13">
        <v>50</v>
      </c>
      <c r="G17" s="68" t="s">
        <v>164</v>
      </c>
      <c r="H17" s="13">
        <v>750</v>
      </c>
    </row>
    <row r="18" spans="2:8">
      <c r="B18" s="63">
        <v>12</v>
      </c>
      <c r="C18" s="11" t="s">
        <v>276</v>
      </c>
      <c r="D18" s="64" t="s">
        <v>207</v>
      </c>
      <c r="E18" s="13">
        <v>100</v>
      </c>
      <c r="F18" s="13">
        <v>100</v>
      </c>
      <c r="G18" s="68" t="s">
        <v>164</v>
      </c>
      <c r="H18" s="13">
        <v>1400</v>
      </c>
    </row>
    <row r="19" spans="2:8">
      <c r="B19" s="63">
        <v>13</v>
      </c>
      <c r="C19" s="11" t="s">
        <v>277</v>
      </c>
      <c r="D19" s="64" t="s">
        <v>189</v>
      </c>
      <c r="E19" s="13">
        <v>150</v>
      </c>
      <c r="F19" s="13">
        <v>150</v>
      </c>
      <c r="G19" s="68" t="s">
        <v>164</v>
      </c>
      <c r="H19" s="13">
        <v>2350</v>
      </c>
    </row>
    <row r="20" spans="2:8">
      <c r="B20" s="63">
        <v>14</v>
      </c>
      <c r="C20" s="11" t="s">
        <v>278</v>
      </c>
      <c r="D20" s="64" t="s">
        <v>190</v>
      </c>
      <c r="E20" s="13">
        <v>50</v>
      </c>
      <c r="F20" s="13">
        <v>50</v>
      </c>
      <c r="G20" s="68" t="s">
        <v>164</v>
      </c>
      <c r="H20" s="13">
        <v>650</v>
      </c>
    </row>
    <row r="21" spans="2:8" s="23" customFormat="1">
      <c r="B21" s="63">
        <v>15</v>
      </c>
      <c r="C21" s="11" t="s">
        <v>279</v>
      </c>
      <c r="D21" s="64" t="s">
        <v>201</v>
      </c>
      <c r="E21" s="13">
        <v>50</v>
      </c>
      <c r="F21" s="13">
        <v>50</v>
      </c>
      <c r="G21" s="68" t="s">
        <v>164</v>
      </c>
      <c r="H21" s="13">
        <v>900</v>
      </c>
    </row>
    <row r="22" spans="2:8">
      <c r="B22" s="63">
        <v>16</v>
      </c>
      <c r="C22" s="11" t="s">
        <v>280</v>
      </c>
      <c r="D22" s="64" t="s">
        <v>191</v>
      </c>
      <c r="E22" s="13">
        <v>10</v>
      </c>
      <c r="F22" s="13">
        <v>10</v>
      </c>
      <c r="G22" s="68" t="s">
        <v>164</v>
      </c>
      <c r="H22" s="13">
        <v>150</v>
      </c>
    </row>
    <row r="23" spans="2:8">
      <c r="B23" s="63">
        <v>17</v>
      </c>
      <c r="C23" s="11" t="s">
        <v>281</v>
      </c>
      <c r="D23" s="64" t="s">
        <v>192</v>
      </c>
      <c r="E23" s="13">
        <v>10</v>
      </c>
      <c r="F23" s="13">
        <v>10</v>
      </c>
      <c r="G23" s="68" t="s">
        <v>164</v>
      </c>
      <c r="H23" s="13">
        <v>150</v>
      </c>
    </row>
    <row r="24" spans="2:8" s="23" customFormat="1">
      <c r="B24" s="63">
        <v>18</v>
      </c>
      <c r="C24" s="11" t="s">
        <v>282</v>
      </c>
      <c r="D24" s="64" t="s">
        <v>202</v>
      </c>
      <c r="E24" s="13">
        <v>150</v>
      </c>
      <c r="F24" s="13">
        <v>150</v>
      </c>
      <c r="G24" s="68" t="s">
        <v>164</v>
      </c>
      <c r="H24" s="13">
        <v>2200</v>
      </c>
    </row>
    <row r="25" spans="2:8">
      <c r="B25" s="63">
        <v>19</v>
      </c>
      <c r="C25" s="11" t="s">
        <v>283</v>
      </c>
      <c r="D25" s="64" t="s">
        <v>193</v>
      </c>
      <c r="E25" s="13">
        <v>50</v>
      </c>
      <c r="F25" s="13">
        <v>50</v>
      </c>
      <c r="G25" s="68" t="s">
        <v>164</v>
      </c>
      <c r="H25" s="13">
        <v>250</v>
      </c>
    </row>
    <row r="26" spans="2:8">
      <c r="B26" s="63">
        <v>20</v>
      </c>
      <c r="C26" s="11" t="s">
        <v>284</v>
      </c>
      <c r="D26" s="64" t="s">
        <v>194</v>
      </c>
      <c r="E26" s="13">
        <v>1250</v>
      </c>
      <c r="F26" s="13">
        <v>1250</v>
      </c>
      <c r="G26" s="68" t="s">
        <v>164</v>
      </c>
      <c r="H26" s="13">
        <v>22050</v>
      </c>
    </row>
    <row r="27" spans="2:8">
      <c r="B27" s="63">
        <v>21</v>
      </c>
      <c r="C27" s="11" t="s">
        <v>285</v>
      </c>
      <c r="D27" s="64" t="s">
        <v>195</v>
      </c>
      <c r="E27" s="13">
        <v>100</v>
      </c>
      <c r="F27" s="13">
        <v>100</v>
      </c>
      <c r="G27" s="68" t="s">
        <v>164</v>
      </c>
      <c r="H27" s="13">
        <v>1200</v>
      </c>
    </row>
    <row r="28" spans="2:8" s="23" customFormat="1">
      <c r="B28" s="63">
        <v>22</v>
      </c>
      <c r="C28" s="11" t="s">
        <v>286</v>
      </c>
      <c r="D28" s="64" t="s">
        <v>203</v>
      </c>
      <c r="E28" s="13">
        <v>150</v>
      </c>
      <c r="F28" s="13">
        <v>150</v>
      </c>
      <c r="G28" s="68" t="s">
        <v>164</v>
      </c>
      <c r="H28" s="13">
        <v>1850</v>
      </c>
    </row>
    <row r="29" spans="2:8">
      <c r="B29" s="63">
        <v>23</v>
      </c>
      <c r="C29" s="11" t="s">
        <v>287</v>
      </c>
      <c r="D29" s="64" t="s">
        <v>196</v>
      </c>
      <c r="E29" s="13">
        <v>50</v>
      </c>
      <c r="F29" s="13">
        <v>50</v>
      </c>
      <c r="G29" s="68" t="s">
        <v>164</v>
      </c>
      <c r="H29" s="13">
        <v>250</v>
      </c>
    </row>
    <row r="30" spans="2:8">
      <c r="B30" s="63">
        <v>24</v>
      </c>
      <c r="C30" s="11" t="s">
        <v>288</v>
      </c>
      <c r="D30" s="64" t="s">
        <v>197</v>
      </c>
      <c r="E30" s="13">
        <v>200</v>
      </c>
      <c r="F30" s="13">
        <v>200</v>
      </c>
      <c r="G30" s="68" t="s">
        <v>164</v>
      </c>
      <c r="H30" s="13">
        <v>3200</v>
      </c>
    </row>
    <row r="31" spans="2:8">
      <c r="B31" s="63">
        <v>25</v>
      </c>
      <c r="C31" s="11" t="s">
        <v>289</v>
      </c>
      <c r="D31" s="64" t="s">
        <v>198</v>
      </c>
      <c r="E31" s="13">
        <v>100</v>
      </c>
      <c r="F31" s="13">
        <v>100</v>
      </c>
      <c r="G31" s="68" t="s">
        <v>164</v>
      </c>
      <c r="H31" s="13">
        <v>1000</v>
      </c>
    </row>
    <row r="32" spans="2:8" s="23" customFormat="1">
      <c r="G32" s="15"/>
      <c r="H32" s="44"/>
    </row>
    <row r="33" spans="7:8" s="23" customFormat="1">
      <c r="G33" s="15"/>
      <c r="H33" s="44"/>
    </row>
    <row r="34" spans="7:8" s="23" customFormat="1">
      <c r="G34" s="15"/>
      <c r="H34" s="44"/>
    </row>
    <row r="35" spans="7:8" s="23" customFormat="1">
      <c r="G35" s="15"/>
      <c r="H35" s="44"/>
    </row>
    <row r="36" spans="7:8" s="23" customFormat="1">
      <c r="G36" s="15"/>
      <c r="H36" s="44"/>
    </row>
    <row r="37" spans="7:8" s="23" customFormat="1">
      <c r="G37" s="15"/>
      <c r="H37" s="44"/>
    </row>
    <row r="38" spans="7:8" s="23" customFormat="1">
      <c r="G38" s="15"/>
      <c r="H38" s="44"/>
    </row>
    <row r="39" spans="7:8" s="23" customFormat="1">
      <c r="G39" s="15"/>
      <c r="H39" s="44"/>
    </row>
    <row r="40" spans="7:8" s="23" customFormat="1">
      <c r="G40" s="15"/>
      <c r="H40" s="44"/>
    </row>
    <row r="41" spans="7:8" s="23" customFormat="1">
      <c r="G41" s="15"/>
      <c r="H41" s="44"/>
    </row>
    <row r="42" spans="7:8" s="23" customFormat="1">
      <c r="G42" s="15"/>
      <c r="H42" s="44"/>
    </row>
    <row r="43" spans="7:8" s="23" customFormat="1">
      <c r="G43" s="15"/>
      <c r="H43" s="44"/>
    </row>
    <row r="44" spans="7:8" s="23" customFormat="1">
      <c r="G44" s="15"/>
      <c r="H44" s="44"/>
    </row>
    <row r="45" spans="7:8" s="23" customFormat="1">
      <c r="G45" s="15"/>
      <c r="H45" s="44"/>
    </row>
    <row r="46" spans="7:8" s="23" customFormat="1">
      <c r="G46" s="15"/>
      <c r="H46" s="44"/>
    </row>
    <row r="47" spans="7:8" s="23" customFormat="1">
      <c r="G47" s="15"/>
      <c r="H47" s="44"/>
    </row>
    <row r="48" spans="7:8" s="23" customFormat="1">
      <c r="G48" s="15"/>
      <c r="H48" s="44"/>
    </row>
    <row r="49" spans="7:8" s="23" customFormat="1">
      <c r="G49" s="15"/>
      <c r="H49" s="44"/>
    </row>
    <row r="50" spans="7:8" s="23" customFormat="1">
      <c r="H50" s="17"/>
    </row>
    <row r="51" spans="7:8" s="23" customFormat="1">
      <c r="H51" s="17"/>
    </row>
    <row r="52" spans="7:8" s="23" customFormat="1">
      <c r="H52" s="17"/>
    </row>
    <row r="53" spans="7:8" s="23" customFormat="1">
      <c r="H53" s="17"/>
    </row>
    <row r="54" spans="7:8" s="23" customFormat="1">
      <c r="H54" s="17"/>
    </row>
    <row r="55" spans="7:8" s="23" customFormat="1">
      <c r="H55" s="17"/>
    </row>
    <row r="56" spans="7:8" s="23" customFormat="1">
      <c r="H56" s="17"/>
    </row>
    <row r="57" spans="7:8" s="23" customFormat="1">
      <c r="H57" s="17"/>
    </row>
    <row r="58" spans="7:8">
      <c r="H58" s="17"/>
    </row>
    <row r="59" spans="7:8">
      <c r="H59" s="17"/>
    </row>
    <row r="60" spans="7:8">
      <c r="H60" s="17"/>
    </row>
    <row r="61" spans="7:8">
      <c r="H61" s="17"/>
    </row>
    <row r="62" spans="7:8">
      <c r="H62" s="17"/>
    </row>
    <row r="63" spans="7:8">
      <c r="H63" s="17"/>
    </row>
    <row r="64" spans="7:8">
      <c r="H64" s="17"/>
    </row>
    <row r="65" spans="8:8">
      <c r="H65" s="17"/>
    </row>
    <row r="66" spans="8:8">
      <c r="H66" s="17"/>
    </row>
    <row r="67" spans="8:8">
      <c r="H67" s="17"/>
    </row>
    <row r="68" spans="8:8">
      <c r="H68" s="17"/>
    </row>
    <row r="69" spans="8:8">
      <c r="H69" s="17"/>
    </row>
    <row r="70" spans="8:8">
      <c r="H70" s="17"/>
    </row>
    <row r="71" spans="8:8">
      <c r="H71" s="17"/>
    </row>
    <row r="72" spans="8:8">
      <c r="H72" s="17"/>
    </row>
    <row r="73" spans="8:8">
      <c r="H73" s="17"/>
    </row>
    <row r="74" spans="8:8">
      <c r="H74" s="17"/>
    </row>
    <row r="75" spans="8:8">
      <c r="H75" s="17"/>
    </row>
    <row r="76" spans="8:8">
      <c r="H76" s="17"/>
    </row>
    <row r="77" spans="8:8">
      <c r="H77" s="17"/>
    </row>
    <row r="78" spans="8:8">
      <c r="H78" s="17"/>
    </row>
    <row r="79" spans="8:8">
      <c r="H79" s="17"/>
    </row>
    <row r="80" spans="8:8">
      <c r="H80" s="17"/>
    </row>
    <row r="81" spans="8:8">
      <c r="H81" s="17"/>
    </row>
    <row r="82" spans="8:8">
      <c r="H82" s="17"/>
    </row>
    <row r="83" spans="8:8">
      <c r="H83" s="17"/>
    </row>
    <row r="84" spans="8:8">
      <c r="H84" s="17"/>
    </row>
    <row r="85" spans="8:8">
      <c r="H85" s="17"/>
    </row>
    <row r="86" spans="8:8">
      <c r="H86" s="17"/>
    </row>
    <row r="87" spans="8:8">
      <c r="H87" s="17"/>
    </row>
    <row r="88" spans="8:8">
      <c r="H88" s="17"/>
    </row>
    <row r="89" spans="8:8">
      <c r="H89" s="17"/>
    </row>
    <row r="90" spans="8:8">
      <c r="H90" s="17"/>
    </row>
    <row r="91" spans="8:8">
      <c r="H91" s="17"/>
    </row>
    <row r="92" spans="8:8">
      <c r="H92" s="17"/>
    </row>
    <row r="93" spans="8:8">
      <c r="H93" s="17"/>
    </row>
    <row r="94" spans="8:8">
      <c r="H94" s="17"/>
    </row>
    <row r="95" spans="8:8">
      <c r="H95" s="17"/>
    </row>
    <row r="96" spans="8:8">
      <c r="H96" s="17"/>
    </row>
    <row r="97" spans="8:8">
      <c r="H97" s="17"/>
    </row>
    <row r="98" spans="8:8">
      <c r="H98" s="17"/>
    </row>
    <row r="99" spans="8:8">
      <c r="H99" s="17"/>
    </row>
    <row r="100" spans="8:8">
      <c r="H100" s="17"/>
    </row>
    <row r="101" spans="8:8">
      <c r="H101" s="17"/>
    </row>
    <row r="102" spans="8:8">
      <c r="H102" s="17"/>
    </row>
    <row r="103" spans="8:8">
      <c r="H103" s="17"/>
    </row>
    <row r="104" spans="8:8">
      <c r="H104" s="17"/>
    </row>
    <row r="105" spans="8:8">
      <c r="H105" s="17"/>
    </row>
    <row r="106" spans="8:8">
      <c r="H106" s="17"/>
    </row>
    <row r="107" spans="8:8">
      <c r="H107" s="17"/>
    </row>
    <row r="108" spans="8:8">
      <c r="H108" s="17"/>
    </row>
    <row r="109" spans="8:8">
      <c r="H109" s="17"/>
    </row>
    <row r="110" spans="8:8">
      <c r="H110" s="17"/>
    </row>
    <row r="111" spans="8:8">
      <c r="H111" s="17"/>
    </row>
    <row r="112" spans="8:8">
      <c r="H112" s="17"/>
    </row>
  </sheetData>
  <sheetProtection algorithmName="SHA-512" hashValue="wH4QtTSaS+4VUs/mkDNI7ZKQo4+sv1wYgB9bDdF8Qpw6/5VPGON+TxJFI6w3500Syx+7cUjQGXVEe3YBRM84Iw==" saltValue="XeWEdGbOeFQfXO1Klh6Zng==" spinCount="100000" sheet="1" objects="1" scenarios="1"/>
  <conditionalFormatting sqref="G32:G49">
    <cfRule type="cellIs" dxfId="8" priority="22" operator="lessThan">
      <formula>#REF!</formula>
    </cfRule>
  </conditionalFormatting>
  <conditionalFormatting sqref="G7:G31">
    <cfRule type="cellIs" dxfId="7" priority="5" operator="lessThan">
      <formula>#REF!</formula>
    </cfRule>
  </conditionalFormatting>
  <conditionalFormatting sqref="G7:G31">
    <cfRule type="cellIs" dxfId="6" priority="4" operator="lessThan">
      <formula>#REF!</formula>
    </cfRule>
  </conditionalFormatting>
  <conditionalFormatting sqref="G9">
    <cfRule type="cellIs" dxfId="5" priority="3" operator="lessThan">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117"/>
  <sheetViews>
    <sheetView zoomScale="80" zoomScaleNormal="80" workbookViewId="0"/>
  </sheetViews>
  <sheetFormatPr defaultRowHeight="12.75"/>
  <cols>
    <col min="1" max="1" width="3.7109375" style="21" customWidth="1"/>
    <col min="2" max="2" width="5.7109375" style="21" customWidth="1"/>
    <col min="3" max="3" width="50.7109375" style="21" customWidth="1"/>
    <col min="4" max="4" width="11.7109375" style="21" customWidth="1"/>
    <col min="5" max="7" width="27.7109375" style="21" customWidth="1"/>
    <col min="8" max="8" width="27.7109375" style="23" customWidth="1"/>
    <col min="9" max="16384" width="9.140625" style="21"/>
  </cols>
  <sheetData>
    <row r="2" spans="2:8" ht="15.75">
      <c r="B2" s="29" t="s">
        <v>172</v>
      </c>
      <c r="C2" s="26"/>
      <c r="D2" s="27"/>
      <c r="E2" s="28"/>
      <c r="F2" s="43"/>
      <c r="G2" s="43"/>
      <c r="H2" s="22"/>
    </row>
    <row r="3" spans="2:8" ht="15.75">
      <c r="B3" s="30" t="s">
        <v>173</v>
      </c>
      <c r="C3" s="23"/>
      <c r="D3" s="24"/>
      <c r="E3" s="22"/>
      <c r="F3" s="22"/>
      <c r="G3" s="20"/>
      <c r="H3" s="22"/>
    </row>
    <row r="4" spans="2:8">
      <c r="B4" s="23"/>
      <c r="C4" s="25"/>
      <c r="D4" s="24"/>
      <c r="E4" s="22"/>
      <c r="F4" s="22"/>
      <c r="G4" s="20"/>
      <c r="H4" s="22"/>
    </row>
    <row r="5" spans="2:8" ht="60" customHeight="1" thickBot="1">
      <c r="B5" s="31"/>
      <c r="C5" s="57" t="s">
        <v>243</v>
      </c>
      <c r="D5" s="35" t="s">
        <v>245</v>
      </c>
      <c r="E5" s="33" t="s">
        <v>13</v>
      </c>
      <c r="F5" s="33" t="s">
        <v>14</v>
      </c>
      <c r="G5" s="33" t="s">
        <v>158</v>
      </c>
      <c r="H5" s="37" t="s">
        <v>246</v>
      </c>
    </row>
    <row r="6" spans="2:8" ht="60" customHeight="1">
      <c r="B6" s="31"/>
      <c r="C6" s="72" t="s">
        <v>244</v>
      </c>
      <c r="D6" s="39" t="s">
        <v>178</v>
      </c>
      <c r="E6" s="32" t="s">
        <v>3</v>
      </c>
      <c r="F6" s="32" t="s">
        <v>4</v>
      </c>
      <c r="G6" s="32" t="s">
        <v>157</v>
      </c>
      <c r="H6" s="41" t="s">
        <v>247</v>
      </c>
    </row>
    <row r="7" spans="2:8">
      <c r="B7" s="55">
        <v>1</v>
      </c>
      <c r="C7" s="65" t="s">
        <v>224</v>
      </c>
      <c r="D7" s="64" t="s">
        <v>165</v>
      </c>
      <c r="E7" s="45">
        <v>15</v>
      </c>
      <c r="F7" s="45">
        <v>15</v>
      </c>
      <c r="G7" s="14" t="s">
        <v>164</v>
      </c>
      <c r="H7" s="12">
        <v>62</v>
      </c>
    </row>
    <row r="8" spans="2:8">
      <c r="B8" s="55">
        <f>+B7+1</f>
        <v>2</v>
      </c>
      <c r="C8" s="65" t="s">
        <v>225</v>
      </c>
      <c r="D8" s="64" t="s">
        <v>166</v>
      </c>
      <c r="E8" s="45">
        <v>5</v>
      </c>
      <c r="F8" s="45">
        <v>5</v>
      </c>
      <c r="G8" s="14" t="s">
        <v>164</v>
      </c>
      <c r="H8" s="12">
        <v>20</v>
      </c>
    </row>
    <row r="9" spans="2:8">
      <c r="B9" s="55">
        <f t="shared" ref="B9:B13" si="0">+B8+1</f>
        <v>3</v>
      </c>
      <c r="C9" s="65" t="s">
        <v>226</v>
      </c>
      <c r="D9" s="64" t="s">
        <v>167</v>
      </c>
      <c r="E9" s="45">
        <v>2</v>
      </c>
      <c r="F9" s="45">
        <v>2</v>
      </c>
      <c r="G9" s="14" t="s">
        <v>164</v>
      </c>
      <c r="H9" s="12">
        <v>5</v>
      </c>
    </row>
    <row r="10" spans="2:8">
      <c r="B10" s="55">
        <f t="shared" si="0"/>
        <v>4</v>
      </c>
      <c r="C10" s="65" t="s">
        <v>227</v>
      </c>
      <c r="D10" s="64" t="s">
        <v>168</v>
      </c>
      <c r="E10" s="45">
        <v>1</v>
      </c>
      <c r="F10" s="45">
        <v>1</v>
      </c>
      <c r="G10" s="14" t="s">
        <v>164</v>
      </c>
      <c r="H10" s="12">
        <v>150</v>
      </c>
    </row>
    <row r="11" spans="2:8">
      <c r="B11" s="55">
        <f t="shared" si="0"/>
        <v>5</v>
      </c>
      <c r="C11" s="65" t="s">
        <v>228</v>
      </c>
      <c r="D11" s="64" t="s">
        <v>169</v>
      </c>
      <c r="E11" s="45">
        <v>1</v>
      </c>
      <c r="F11" s="45">
        <v>1</v>
      </c>
      <c r="G11" s="14" t="s">
        <v>164</v>
      </c>
      <c r="H11" s="12">
        <v>50</v>
      </c>
    </row>
    <row r="12" spans="2:8">
      <c r="B12" s="55">
        <f t="shared" si="0"/>
        <v>6</v>
      </c>
      <c r="C12" s="65" t="s">
        <v>229</v>
      </c>
      <c r="D12" s="64" t="s">
        <v>170</v>
      </c>
      <c r="E12" s="45">
        <v>1</v>
      </c>
      <c r="F12" s="45">
        <v>1</v>
      </c>
      <c r="G12" s="14" t="s">
        <v>164</v>
      </c>
      <c r="H12" s="12">
        <v>15</v>
      </c>
    </row>
    <row r="13" spans="2:8">
      <c r="B13" s="55">
        <f t="shared" si="0"/>
        <v>7</v>
      </c>
      <c r="C13" s="65" t="s">
        <v>212</v>
      </c>
      <c r="D13" s="64" t="s">
        <v>171</v>
      </c>
      <c r="E13" s="45">
        <v>1</v>
      </c>
      <c r="F13" s="45">
        <v>1</v>
      </c>
      <c r="G13" s="14" t="s">
        <v>164</v>
      </c>
      <c r="H13" s="12">
        <v>100</v>
      </c>
    </row>
    <row r="14" spans="2:8" s="23" customFormat="1">
      <c r="G14" s="15"/>
      <c r="H14" s="44"/>
    </row>
    <row r="15" spans="2:8" s="23" customFormat="1">
      <c r="G15" s="15"/>
      <c r="H15" s="44"/>
    </row>
    <row r="16" spans="2:8" s="23" customFormat="1">
      <c r="G16" s="15"/>
      <c r="H16" s="44"/>
    </row>
    <row r="17" spans="7:8" s="23" customFormat="1">
      <c r="G17" s="15"/>
      <c r="H17" s="44"/>
    </row>
    <row r="18" spans="7:8" s="23" customFormat="1">
      <c r="G18" s="15"/>
      <c r="H18" s="44"/>
    </row>
    <row r="19" spans="7:8" s="23" customFormat="1">
      <c r="G19" s="15"/>
      <c r="H19" s="44"/>
    </row>
    <row r="20" spans="7:8" s="23" customFormat="1">
      <c r="G20" s="15"/>
      <c r="H20" s="44"/>
    </row>
    <row r="21" spans="7:8" s="23" customFormat="1">
      <c r="G21" s="15"/>
      <c r="H21" s="44"/>
    </row>
    <row r="22" spans="7:8" s="23" customFormat="1">
      <c r="G22" s="15"/>
      <c r="H22" s="44"/>
    </row>
    <row r="23" spans="7:8" s="23" customFormat="1">
      <c r="G23" s="15"/>
      <c r="H23" s="44"/>
    </row>
    <row r="24" spans="7:8" s="23" customFormat="1">
      <c r="G24" s="15"/>
      <c r="H24" s="44"/>
    </row>
    <row r="25" spans="7:8" s="23" customFormat="1">
      <c r="G25" s="15"/>
      <c r="H25" s="44"/>
    </row>
    <row r="26" spans="7:8" s="23" customFormat="1">
      <c r="G26" s="15"/>
      <c r="H26" s="44"/>
    </row>
    <row r="27" spans="7:8" s="23" customFormat="1">
      <c r="G27" s="15"/>
      <c r="H27" s="44"/>
    </row>
    <row r="28" spans="7:8" s="23" customFormat="1">
      <c r="G28" s="15"/>
      <c r="H28" s="44"/>
    </row>
    <row r="29" spans="7:8">
      <c r="G29" s="15"/>
      <c r="H29" s="44"/>
    </row>
    <row r="30" spans="7:8">
      <c r="G30" s="15"/>
      <c r="H30" s="44"/>
    </row>
    <row r="31" spans="7:8">
      <c r="G31" s="15"/>
      <c r="H31" s="44"/>
    </row>
    <row r="32" spans="7:8">
      <c r="G32" s="15"/>
      <c r="H32" s="44"/>
    </row>
    <row r="33" spans="7:8">
      <c r="G33" s="15"/>
      <c r="H33" s="44"/>
    </row>
    <row r="34" spans="7:8">
      <c r="G34" s="15"/>
      <c r="H34" s="44"/>
    </row>
    <row r="35" spans="7:8">
      <c r="G35" s="15"/>
      <c r="H35" s="44"/>
    </row>
    <row r="36" spans="7:8">
      <c r="G36" s="15"/>
      <c r="H36" s="44"/>
    </row>
    <row r="37" spans="7:8">
      <c r="G37" s="15"/>
      <c r="H37" s="44"/>
    </row>
    <row r="38" spans="7:8">
      <c r="G38" s="15"/>
      <c r="H38" s="44"/>
    </row>
    <row r="39" spans="7:8">
      <c r="G39" s="15"/>
      <c r="H39" s="44"/>
    </row>
    <row r="40" spans="7:8">
      <c r="G40" s="15"/>
      <c r="H40" s="44"/>
    </row>
    <row r="41" spans="7:8">
      <c r="G41" s="15"/>
      <c r="H41" s="44"/>
    </row>
    <row r="42" spans="7:8">
      <c r="G42" s="15"/>
      <c r="H42" s="44"/>
    </row>
    <row r="43" spans="7:8">
      <c r="G43" s="15"/>
      <c r="H43" s="44"/>
    </row>
    <row r="44" spans="7:8">
      <c r="G44" s="15"/>
      <c r="H44" s="44"/>
    </row>
    <row r="45" spans="7:8">
      <c r="G45" s="15"/>
      <c r="H45" s="44"/>
    </row>
    <row r="46" spans="7:8">
      <c r="G46" s="15"/>
      <c r="H46" s="44"/>
    </row>
    <row r="47" spans="7:8">
      <c r="G47" s="15"/>
      <c r="H47" s="44"/>
    </row>
    <row r="48" spans="7:8">
      <c r="G48" s="15"/>
      <c r="H48" s="44"/>
    </row>
    <row r="49" spans="7:8">
      <c r="G49" s="15"/>
      <c r="H49" s="44"/>
    </row>
    <row r="50" spans="7:8">
      <c r="G50" s="15"/>
      <c r="H50" s="44"/>
    </row>
    <row r="51" spans="7:8">
      <c r="G51" s="15"/>
      <c r="H51" s="44"/>
    </row>
    <row r="52" spans="7:8">
      <c r="G52" s="15"/>
      <c r="H52" s="44"/>
    </row>
    <row r="53" spans="7:8">
      <c r="G53" s="15"/>
      <c r="H53" s="44"/>
    </row>
    <row r="54" spans="7:8">
      <c r="H54" s="44"/>
    </row>
    <row r="55" spans="7:8">
      <c r="H55" s="17"/>
    </row>
    <row r="56" spans="7:8">
      <c r="H56" s="17"/>
    </row>
    <row r="57" spans="7:8">
      <c r="H57" s="17"/>
    </row>
    <row r="58" spans="7:8">
      <c r="H58" s="17"/>
    </row>
    <row r="59" spans="7:8">
      <c r="H59" s="17"/>
    </row>
    <row r="60" spans="7:8">
      <c r="H60" s="17"/>
    </row>
    <row r="61" spans="7:8">
      <c r="H61" s="17"/>
    </row>
    <row r="62" spans="7:8">
      <c r="H62" s="17"/>
    </row>
    <row r="63" spans="7:8">
      <c r="H63" s="17"/>
    </row>
    <row r="64" spans="7:8">
      <c r="H64" s="17"/>
    </row>
    <row r="65" spans="8:8">
      <c r="H65" s="17"/>
    </row>
    <row r="66" spans="8:8">
      <c r="H66" s="17"/>
    </row>
    <row r="67" spans="8:8">
      <c r="H67" s="17"/>
    </row>
    <row r="68" spans="8:8">
      <c r="H68" s="17"/>
    </row>
    <row r="69" spans="8:8">
      <c r="H69" s="17"/>
    </row>
    <row r="70" spans="8:8">
      <c r="H70" s="17"/>
    </row>
    <row r="71" spans="8:8">
      <c r="H71" s="17"/>
    </row>
    <row r="72" spans="8:8">
      <c r="H72" s="17"/>
    </row>
    <row r="73" spans="8:8">
      <c r="H73" s="17"/>
    </row>
    <row r="74" spans="8:8">
      <c r="H74" s="17"/>
    </row>
    <row r="75" spans="8:8">
      <c r="H75" s="17"/>
    </row>
    <row r="76" spans="8:8">
      <c r="H76" s="17"/>
    </row>
    <row r="77" spans="8:8">
      <c r="H77" s="17"/>
    </row>
    <row r="78" spans="8:8">
      <c r="H78" s="17"/>
    </row>
    <row r="79" spans="8:8">
      <c r="H79" s="17"/>
    </row>
    <row r="80" spans="8:8">
      <c r="H80" s="17"/>
    </row>
    <row r="81" spans="8:8">
      <c r="H81" s="17"/>
    </row>
    <row r="82" spans="8:8">
      <c r="H82" s="17"/>
    </row>
    <row r="83" spans="8:8">
      <c r="H83" s="17"/>
    </row>
    <row r="84" spans="8:8">
      <c r="H84" s="17"/>
    </row>
    <row r="85" spans="8:8">
      <c r="H85" s="17"/>
    </row>
    <row r="86" spans="8:8">
      <c r="H86" s="17"/>
    </row>
    <row r="87" spans="8:8">
      <c r="H87" s="17"/>
    </row>
    <row r="88" spans="8:8">
      <c r="H88" s="17"/>
    </row>
    <row r="89" spans="8:8">
      <c r="H89" s="17"/>
    </row>
    <row r="90" spans="8:8">
      <c r="H90" s="17"/>
    </row>
    <row r="91" spans="8:8">
      <c r="H91" s="17"/>
    </row>
    <row r="92" spans="8:8">
      <c r="H92" s="17"/>
    </row>
    <row r="93" spans="8:8">
      <c r="H93" s="17"/>
    </row>
    <row r="94" spans="8:8">
      <c r="H94" s="17"/>
    </row>
    <row r="95" spans="8:8">
      <c r="H95" s="17"/>
    </row>
    <row r="96" spans="8:8">
      <c r="H96" s="17"/>
    </row>
    <row r="97" spans="8:8">
      <c r="H97" s="17"/>
    </row>
    <row r="98" spans="8:8">
      <c r="H98" s="17"/>
    </row>
    <row r="99" spans="8:8">
      <c r="H99" s="17"/>
    </row>
    <row r="100" spans="8:8">
      <c r="H100" s="17"/>
    </row>
    <row r="101" spans="8:8">
      <c r="H101" s="17"/>
    </row>
    <row r="102" spans="8:8">
      <c r="H102" s="17"/>
    </row>
    <row r="103" spans="8:8">
      <c r="H103" s="17"/>
    </row>
    <row r="104" spans="8:8">
      <c r="H104" s="17"/>
    </row>
    <row r="105" spans="8:8">
      <c r="H105" s="17"/>
    </row>
    <row r="106" spans="8:8">
      <c r="H106" s="17"/>
    </row>
    <row r="107" spans="8:8">
      <c r="H107" s="17"/>
    </row>
    <row r="108" spans="8:8">
      <c r="H108" s="17"/>
    </row>
    <row r="109" spans="8:8">
      <c r="H109" s="17"/>
    </row>
    <row r="110" spans="8:8">
      <c r="H110" s="17"/>
    </row>
    <row r="111" spans="8:8">
      <c r="H111" s="17"/>
    </row>
    <row r="112" spans="8:8">
      <c r="H112" s="17"/>
    </row>
    <row r="113" spans="8:8">
      <c r="H113" s="17"/>
    </row>
    <row r="114" spans="8:8">
      <c r="H114" s="17"/>
    </row>
    <row r="115" spans="8:8">
      <c r="H115" s="17"/>
    </row>
    <row r="116" spans="8:8">
      <c r="H116" s="17"/>
    </row>
    <row r="117" spans="8:8">
      <c r="H117" s="17"/>
    </row>
  </sheetData>
  <sheetProtection algorithmName="SHA-512" hashValue="/oJMnEdjSrY9rILa30VdD0qhxICHPulVNTIa3V2FNnzyGwlRucqTNgncOiuQv9HLm7bZVRTN1dwUtyh1qGwseA==" saltValue="Sk5YQ/Ixhj/HYStIx6LFWw==" spinCount="100000" sheet="1" objects="1" scenarios="1"/>
  <conditionalFormatting sqref="G14:G53">
    <cfRule type="cellIs" dxfId="4" priority="14" operator="lessThan">
      <formula>#REF!</formula>
    </cfRule>
  </conditionalFormatting>
  <conditionalFormatting sqref="H7:H12">
    <cfRule type="cellIs" dxfId="3" priority="3" operator="lessThan">
      <formula>#REF!</formula>
    </cfRule>
  </conditionalFormatting>
  <conditionalFormatting sqref="G13">
    <cfRule type="cellIs" dxfId="2" priority="6" operator="lessThan">
      <formula>#REF!</formula>
    </cfRule>
  </conditionalFormatting>
  <conditionalFormatting sqref="G7:G12">
    <cfRule type="cellIs" dxfId="1" priority="4" operator="lessThan">
      <formula>#REF!</formula>
    </cfRule>
  </conditionalFormatting>
  <conditionalFormatting sqref="H13">
    <cfRule type="cellIs" dxfId="0" priority="5" operator="lessThan">
      <formula>#REF!</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5"/>
  <sheetViews>
    <sheetView zoomScale="80" zoomScaleNormal="80" workbookViewId="0"/>
  </sheetViews>
  <sheetFormatPr defaultRowHeight="15"/>
  <cols>
    <col min="1" max="1" width="3.7109375" style="56" customWidth="1"/>
    <col min="2" max="2" width="17.7109375" style="56" customWidth="1"/>
    <col min="3" max="3" width="27.5703125" style="56" customWidth="1"/>
    <col min="4" max="4" width="65.7109375" style="56" customWidth="1"/>
    <col min="5" max="5" width="3.7109375" style="56" customWidth="1"/>
    <col min="6" max="16384" width="9.140625" style="56"/>
  </cols>
  <sheetData>
    <row r="2" spans="2:4" s="23" customFormat="1" ht="15.75">
      <c r="B2" s="30" t="s">
        <v>220</v>
      </c>
      <c r="C2" s="30"/>
      <c r="D2" s="56"/>
    </row>
    <row r="4" spans="2:4" s="23" customFormat="1" ht="25.5" customHeight="1">
      <c r="B4" s="71" t="s">
        <v>218</v>
      </c>
      <c r="C4" s="71" t="s">
        <v>244</v>
      </c>
      <c r="D4" s="71" t="s">
        <v>291</v>
      </c>
    </row>
    <row r="5" spans="2:4" s="23" customFormat="1" ht="25.5" customHeight="1">
      <c r="B5" s="69" t="s">
        <v>174</v>
      </c>
      <c r="C5" s="70" t="s">
        <v>290</v>
      </c>
      <c r="D5" s="70" t="s">
        <v>293</v>
      </c>
    </row>
    <row r="6" spans="2:4" s="23" customFormat="1" ht="25.5" customHeight="1">
      <c r="B6" s="58" t="s">
        <v>177</v>
      </c>
      <c r="C6" s="11"/>
      <c r="D6" s="11" t="s">
        <v>292</v>
      </c>
    </row>
    <row r="7" spans="2:4" s="23" customFormat="1" ht="25.5" customHeight="1">
      <c r="B7" s="58" t="s">
        <v>175</v>
      </c>
      <c r="C7" s="11" t="s">
        <v>290</v>
      </c>
      <c r="D7" s="11" t="s">
        <v>294</v>
      </c>
    </row>
    <row r="8" spans="2:4" s="23" customFormat="1" ht="25.5" customHeight="1">
      <c r="B8" s="58" t="s">
        <v>199</v>
      </c>
      <c r="C8" s="11"/>
      <c r="D8" s="11" t="s">
        <v>295</v>
      </c>
    </row>
    <row r="9" spans="2:4" s="23" customFormat="1" ht="25.5" customHeight="1">
      <c r="B9" s="58" t="s">
        <v>208</v>
      </c>
      <c r="C9" s="11" t="s">
        <v>290</v>
      </c>
      <c r="D9" s="11" t="s">
        <v>294</v>
      </c>
    </row>
    <row r="10" spans="2:4" s="23" customFormat="1" ht="25.5" customHeight="1">
      <c r="B10" s="58" t="s">
        <v>213</v>
      </c>
      <c r="C10" s="11" t="s">
        <v>219</v>
      </c>
      <c r="D10" s="11" t="s">
        <v>296</v>
      </c>
    </row>
    <row r="11" spans="2:4" s="23" customFormat="1" ht="25.5" customHeight="1">
      <c r="B11" s="58" t="s">
        <v>215</v>
      </c>
      <c r="C11" s="11"/>
      <c r="D11" s="11" t="s">
        <v>297</v>
      </c>
    </row>
    <row r="12" spans="2:4" s="23" customFormat="1" ht="25.5" customHeight="1">
      <c r="B12" s="58" t="s">
        <v>223</v>
      </c>
      <c r="C12" s="11" t="s">
        <v>290</v>
      </c>
      <c r="D12" s="11" t="s">
        <v>294</v>
      </c>
    </row>
    <row r="13" spans="2:4" s="62" customFormat="1" ht="25.5" customHeight="1">
      <c r="B13" s="58" t="s">
        <v>230</v>
      </c>
      <c r="C13" s="11"/>
      <c r="D13" s="11" t="s">
        <v>297</v>
      </c>
    </row>
    <row r="14" spans="2:4" s="62" customFormat="1" ht="25.5" customHeight="1">
      <c r="B14" s="58" t="s">
        <v>242</v>
      </c>
      <c r="C14" s="11" t="s">
        <v>290</v>
      </c>
      <c r="D14" s="70" t="s">
        <v>293</v>
      </c>
    </row>
    <row r="15" spans="2:4" s="47" customFormat="1" ht="25.5" customHeight="1">
      <c r="B15" s="84" t="s">
        <v>304</v>
      </c>
      <c r="C15" s="85"/>
      <c r="D15" s="86" t="s">
        <v>305</v>
      </c>
    </row>
  </sheetData>
  <sheetProtection algorithmName="SHA-512" hashValue="0/JUvYCq8nFcRSifr0Mn9Ps5VUvwmGkqgilZoliOHLN7sTK6DAndTnlPehKOwiLQrQ78Jr2eOFBScjj/rv7zyQ==" saltValue="NjbSl/b0aRjjoXXAwyniJ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Index futures &amp; options</vt:lpstr>
      <vt:lpstr>Stock options</vt:lpstr>
      <vt:lpstr>Italian stock futures</vt:lpstr>
      <vt:lpstr>European stock futures</vt:lpstr>
      <vt:lpstr>Stock dividend futures</vt:lpstr>
      <vt:lpstr>Commodity futures</vt:lpstr>
      <vt:lpstr>Reviews</vt:lpstr>
    </vt:vector>
  </TitlesOfParts>
  <Company>LSE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Faiella, Stefania</dc:creator>
  <cp:lastModifiedBy>Faiella, Stefania</cp:lastModifiedBy>
  <dcterms:created xsi:type="dcterms:W3CDTF">2017-12-19T16:44:51Z</dcterms:created>
  <dcterms:modified xsi:type="dcterms:W3CDTF">2020-10-06T16:50:53Z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410575627</vt:i4>
  </property>
  <property fmtid="{D5CDD505-2E9C-101B-9397-08002B2CF9AE}" pid="3" name="_NewReviewCycle">
    <vt:lpwstr/>
  </property>
  <property fmtid="{D5CDD505-2E9C-101B-9397-08002B2CF9AE}" pid="4" name="_EmailSubject">
    <vt:lpwstr>Avviso</vt:lpwstr>
  </property>
  <property fmtid="{D5CDD505-2E9C-101B-9397-08002B2CF9AE}" pid="5" name="_AuthorEmail">
    <vt:lpwstr>Ennio.Arlandi@borsaitaliana.it</vt:lpwstr>
  </property>
  <property fmtid="{D5CDD505-2E9C-101B-9397-08002B2CF9AE}" pid="6" name="_AuthorEmailDisplayName">
    <vt:lpwstr>Arlandi, Ennio</vt:lpwstr>
  </property>
  <property fmtid="{D5CDD505-2E9C-101B-9397-08002B2CF9AE}" pid="7" name="_PreviousAdHocReviewCycleID">
    <vt:i4>-1784174501</vt:i4>
  </property>
  <property fmtid="{D5CDD505-2E9C-101B-9397-08002B2CF9AE}" pid="8" name="_ReviewingToolsShownOnce">
    <vt:lpwstr/>
  </property>
</Properties>
</file>