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50" windowHeight="8850" activeTab="0"/>
  </bookViews>
  <sheets>
    <sheet name="Outperformance" sheetId="1" r:id="rId1"/>
    <sheet name="Base Dati" sheetId="2" state="hidden" r:id="rId2"/>
  </sheets>
  <definedNames/>
  <calcPr fullCalcOnLoad="1"/>
</workbook>
</file>

<file path=xl/sharedStrings.xml><?xml version="1.0" encoding="utf-8"?>
<sst xmlns="http://schemas.openxmlformats.org/spreadsheetml/2006/main" count="16" uniqueCount="16">
  <si>
    <t>Prezzo Sottostante</t>
  </si>
  <si>
    <t>Componente 1</t>
  </si>
  <si>
    <t>E' possibile modificare i parametri per vedere come varia il payoff</t>
  </si>
  <si>
    <t>PARAMETRI DELLO STRUMENTO</t>
  </si>
  <si>
    <t>DESCRIZIONE DELL'IMPORTO DI LIQUIDAZIONE A SCADENZA</t>
  </si>
  <si>
    <t>Benchmark o call strike zero</t>
  </si>
  <si>
    <t>PAYOFF</t>
  </si>
  <si>
    <t>OUTPERFORMANCE CERTIFICATES</t>
  </si>
  <si>
    <t>Partecipazione</t>
  </si>
  <si>
    <t>Strike</t>
  </si>
  <si>
    <t>Acquisto di 1 Call Strike</t>
  </si>
  <si>
    <t>Vendita di una Call Strike</t>
  </si>
  <si>
    <r>
      <t>SCENARIO 2</t>
    </r>
    <r>
      <rPr>
        <sz val="10"/>
        <color indexed="62"/>
        <rFont val="Arial"/>
        <family val="2"/>
      </rPr>
      <t xml:space="preserve">
Se il valore del sottostante diminuisce, l'investitore nel Certificato consegue una perdita identica a quella del sottostante e ottiene un rimborso pari al valore finale del sottostante stesso. </t>
    </r>
  </si>
  <si>
    <r>
      <t>SCENARIO 1</t>
    </r>
    <r>
      <rPr>
        <sz val="10"/>
        <color indexed="62"/>
        <rFont val="Arial"/>
        <family val="2"/>
      </rPr>
      <t xml:space="preserve">
Se il valore del sottostante aumenta, l'investitore nel Certificato consegue un guadagno pari all'apprezzamento del sottostante moltiplicato per il fattore di partecipazione, ottenendo un rimborso maggiore di quello che avrebbe ottenuto investendo direttamente nel sottostante.                                                    </t>
    </r>
  </si>
  <si>
    <t>Componente 2</t>
  </si>
  <si>
    <t>Componente 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</si>
</sst>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_-* #,##0.0_-;\-* #,##0.0_-;_-* &quot;-&quot;??_-;_-@_-"/>
    <numFmt numFmtId="167" formatCode="_-* #,##0_-;\-* #,##0_-;_-* &quot;-&quot;??_-;_-@_-"/>
  </numFmts>
  <fonts count="10">
    <font>
      <sz val="10"/>
      <name val="Arial"/>
      <family val="0"/>
    </font>
    <font>
      <sz val="8"/>
      <name val="Arial"/>
      <family val="0"/>
    </font>
    <font>
      <b/>
      <sz val="10"/>
      <name val="Arial"/>
      <family val="2"/>
    </font>
    <font>
      <sz val="10.25"/>
      <name val="Arial"/>
      <family val="2"/>
    </font>
    <font>
      <b/>
      <sz val="14.25"/>
      <color indexed="62"/>
      <name val="Arial"/>
      <family val="2"/>
    </font>
    <font>
      <b/>
      <sz val="10"/>
      <color indexed="62"/>
      <name val="Arial"/>
      <family val="2"/>
    </font>
    <font>
      <sz val="10"/>
      <color indexed="62"/>
      <name val="Arial"/>
      <family val="2"/>
    </font>
    <font>
      <b/>
      <sz val="10"/>
      <color indexed="9"/>
      <name val="Arial"/>
      <family val="2"/>
    </font>
    <font>
      <b/>
      <sz val="12"/>
      <color indexed="62"/>
      <name val="Arial"/>
      <family val="2"/>
    </font>
    <font>
      <b/>
      <sz val="20"/>
      <color indexed="9"/>
      <name val="Tahoma"/>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xf>
    <xf numFmtId="0" fontId="0" fillId="0" borderId="0" xfId="0" applyAlignment="1">
      <alignment vertical="center"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wrapText="1"/>
    </xf>
    <xf numFmtId="0" fontId="0" fillId="3" borderId="0" xfId="0" applyFill="1" applyAlignment="1">
      <alignment wrapText="1"/>
    </xf>
    <xf numFmtId="9" fontId="0" fillId="3" borderId="0" xfId="0" applyNumberFormat="1" applyFill="1" applyAlignment="1">
      <alignment wrapText="1"/>
    </xf>
    <xf numFmtId="0" fontId="5"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7" fillId="2" borderId="1" xfId="0" applyFont="1" applyFill="1" applyBorder="1" applyAlignment="1">
      <alignment horizontal="center" vertical="center" wrapText="1"/>
    </xf>
    <xf numFmtId="0" fontId="0" fillId="3" borderId="0" xfId="0" applyFill="1" applyBorder="1" applyAlignment="1">
      <alignment/>
    </xf>
    <xf numFmtId="0" fontId="2" fillId="0" borderId="0" xfId="0" applyFont="1" applyAlignment="1">
      <alignment horizontal="center" vertical="center" wrapText="1"/>
    </xf>
    <xf numFmtId="9" fontId="7" fillId="2" borderId="1" xfId="15" applyNumberFormat="1" applyFont="1" applyFill="1" applyBorder="1" applyAlignment="1">
      <alignment horizontal="center" vertical="center" wrapText="1"/>
    </xf>
    <xf numFmtId="1" fontId="7" fillId="2" borderId="1" xfId="15" applyNumberFormat="1" applyFont="1" applyFill="1" applyBorder="1" applyAlignment="1">
      <alignment horizontal="center" vertical="center" wrapText="1"/>
    </xf>
    <xf numFmtId="0" fontId="5" fillId="3" borderId="2"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9" fillId="2" borderId="0" xfId="0" applyFont="1" applyFill="1" applyAlignment="1">
      <alignment horizontal="center" vertical="center"/>
    </xf>
    <xf numFmtId="0" fontId="5" fillId="3" borderId="5"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6" fillId="3" borderId="8" xfId="0" applyNumberFormat="1" applyFont="1" applyFill="1" applyBorder="1" applyAlignment="1">
      <alignment vertical="top" wrapText="1"/>
    </xf>
    <xf numFmtId="0" fontId="6" fillId="3" borderId="9" xfId="0" applyNumberFormat="1" applyFont="1" applyFill="1" applyBorder="1" applyAlignment="1">
      <alignment vertical="top"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10"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solidFill>
                  <a:srgbClr val="333399"/>
                </a:solidFill>
                <a:latin typeface="Arial"/>
                <a:ea typeface="Arial"/>
                <a:cs typeface="Arial"/>
              </a:rPr>
              <a:t>Outperformance</a:t>
            </a:r>
          </a:p>
        </c:rich>
      </c:tx>
      <c:layout/>
      <c:spPr>
        <a:noFill/>
        <a:ln>
          <a:noFill/>
        </a:ln>
      </c:spPr>
    </c:title>
    <c:plotArea>
      <c:layout>
        <c:manualLayout>
          <c:xMode val="edge"/>
          <c:yMode val="edge"/>
          <c:x val="0.0455"/>
          <c:y val="0.11775"/>
          <c:w val="0.927"/>
          <c:h val="0.66575"/>
        </c:manualLayout>
      </c:layout>
      <c:lineChart>
        <c:grouping val="standard"/>
        <c:varyColors val="0"/>
        <c:ser>
          <c:idx val="1"/>
          <c:order val="0"/>
          <c:tx>
            <c:strRef>
              <c:f>'Base Dati'!$D$4</c:f>
              <c:strCache>
                <c:ptCount val="1"/>
                <c:pt idx="0">
                  <c:v>Benchmark o call strike zero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Dati'!$D$5:$D$254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val>
          <c:smooth val="0"/>
        </c:ser>
        <c:ser>
          <c:idx val="2"/>
          <c:order val="1"/>
          <c:tx>
            <c:strRef>
              <c:f>'Base Dati'!$G$4</c:f>
              <c:strCache>
                <c:ptCount val="1"/>
                <c:pt idx="0">
                  <c:v>PAYOFF</c:v>
                </c:pt>
              </c:strCache>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val>
            <c:numRef>
              <c:f>'Base Dati'!$G$5:$G$254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101.2</c:v>
                </c:pt>
                <c:pt idx="101">
                  <c:v>102.4</c:v>
                </c:pt>
                <c:pt idx="102">
                  <c:v>103.6</c:v>
                </c:pt>
                <c:pt idx="103">
                  <c:v>104.8</c:v>
                </c:pt>
                <c:pt idx="104">
                  <c:v>106</c:v>
                </c:pt>
                <c:pt idx="105">
                  <c:v>107.2</c:v>
                </c:pt>
                <c:pt idx="106">
                  <c:v>108.4</c:v>
                </c:pt>
                <c:pt idx="107">
                  <c:v>109.6</c:v>
                </c:pt>
                <c:pt idx="108">
                  <c:v>110.8</c:v>
                </c:pt>
                <c:pt idx="109">
                  <c:v>112</c:v>
                </c:pt>
                <c:pt idx="110">
                  <c:v>113.2</c:v>
                </c:pt>
                <c:pt idx="111">
                  <c:v>114.4</c:v>
                </c:pt>
                <c:pt idx="112">
                  <c:v>115.6</c:v>
                </c:pt>
                <c:pt idx="113">
                  <c:v>116.80000000000001</c:v>
                </c:pt>
                <c:pt idx="114">
                  <c:v>118</c:v>
                </c:pt>
                <c:pt idx="115">
                  <c:v>119.19999999999999</c:v>
                </c:pt>
                <c:pt idx="116">
                  <c:v>120.4</c:v>
                </c:pt>
                <c:pt idx="117">
                  <c:v>121.6</c:v>
                </c:pt>
                <c:pt idx="118">
                  <c:v>122.80000000000001</c:v>
                </c:pt>
                <c:pt idx="119">
                  <c:v>124</c:v>
                </c:pt>
                <c:pt idx="120">
                  <c:v>125.19999999999999</c:v>
                </c:pt>
                <c:pt idx="121">
                  <c:v>126.4</c:v>
                </c:pt>
                <c:pt idx="122">
                  <c:v>127.6</c:v>
                </c:pt>
                <c:pt idx="123">
                  <c:v>128.8</c:v>
                </c:pt>
                <c:pt idx="124">
                  <c:v>130</c:v>
                </c:pt>
                <c:pt idx="125">
                  <c:v>131.2</c:v>
                </c:pt>
                <c:pt idx="126">
                  <c:v>132.4</c:v>
                </c:pt>
                <c:pt idx="127">
                  <c:v>133.6</c:v>
                </c:pt>
                <c:pt idx="128">
                  <c:v>134.8</c:v>
                </c:pt>
                <c:pt idx="129">
                  <c:v>136</c:v>
                </c:pt>
                <c:pt idx="130">
                  <c:v>137.2</c:v>
                </c:pt>
                <c:pt idx="131">
                  <c:v>138.4</c:v>
                </c:pt>
                <c:pt idx="132">
                  <c:v>139.6</c:v>
                </c:pt>
                <c:pt idx="133">
                  <c:v>140.8</c:v>
                </c:pt>
                <c:pt idx="134">
                  <c:v>142</c:v>
                </c:pt>
                <c:pt idx="135">
                  <c:v>143.2</c:v>
                </c:pt>
                <c:pt idx="136">
                  <c:v>144.4</c:v>
                </c:pt>
                <c:pt idx="137">
                  <c:v>145.6</c:v>
                </c:pt>
                <c:pt idx="138">
                  <c:v>146.8</c:v>
                </c:pt>
                <c:pt idx="139">
                  <c:v>148</c:v>
                </c:pt>
                <c:pt idx="140">
                  <c:v>149.2</c:v>
                </c:pt>
                <c:pt idx="141">
                  <c:v>150.4</c:v>
                </c:pt>
                <c:pt idx="142">
                  <c:v>151.6</c:v>
                </c:pt>
                <c:pt idx="143">
                  <c:v>152.8</c:v>
                </c:pt>
                <c:pt idx="144">
                  <c:v>154</c:v>
                </c:pt>
                <c:pt idx="145">
                  <c:v>155.2</c:v>
                </c:pt>
                <c:pt idx="146">
                  <c:v>156.4</c:v>
                </c:pt>
                <c:pt idx="147">
                  <c:v>157.6</c:v>
                </c:pt>
                <c:pt idx="148">
                  <c:v>158.8</c:v>
                </c:pt>
                <c:pt idx="149">
                  <c:v>160</c:v>
                </c:pt>
                <c:pt idx="150">
                  <c:v>161.2</c:v>
                </c:pt>
                <c:pt idx="151">
                  <c:v>162.4</c:v>
                </c:pt>
                <c:pt idx="152">
                  <c:v>163.6</c:v>
                </c:pt>
                <c:pt idx="153">
                  <c:v>164.8</c:v>
                </c:pt>
                <c:pt idx="154">
                  <c:v>166</c:v>
                </c:pt>
                <c:pt idx="155">
                  <c:v>167.2</c:v>
                </c:pt>
                <c:pt idx="156">
                  <c:v>168.39999999999998</c:v>
                </c:pt>
                <c:pt idx="157">
                  <c:v>169.6</c:v>
                </c:pt>
                <c:pt idx="158">
                  <c:v>170.8</c:v>
                </c:pt>
                <c:pt idx="159">
                  <c:v>172</c:v>
                </c:pt>
                <c:pt idx="160">
                  <c:v>173.2</c:v>
                </c:pt>
                <c:pt idx="161">
                  <c:v>174.39999999999998</c:v>
                </c:pt>
                <c:pt idx="162">
                  <c:v>175.6</c:v>
                </c:pt>
                <c:pt idx="163">
                  <c:v>176.8</c:v>
                </c:pt>
                <c:pt idx="164">
                  <c:v>178</c:v>
                </c:pt>
                <c:pt idx="165">
                  <c:v>179.2</c:v>
                </c:pt>
                <c:pt idx="166">
                  <c:v>180.39999999999998</c:v>
                </c:pt>
                <c:pt idx="167">
                  <c:v>181.6</c:v>
                </c:pt>
                <c:pt idx="168">
                  <c:v>182.8</c:v>
                </c:pt>
                <c:pt idx="169">
                  <c:v>184</c:v>
                </c:pt>
                <c:pt idx="170">
                  <c:v>185.2</c:v>
                </c:pt>
                <c:pt idx="171">
                  <c:v>186.39999999999998</c:v>
                </c:pt>
                <c:pt idx="172">
                  <c:v>187.60000000000002</c:v>
                </c:pt>
                <c:pt idx="173">
                  <c:v>188.8</c:v>
                </c:pt>
                <c:pt idx="174">
                  <c:v>190</c:v>
                </c:pt>
                <c:pt idx="175">
                  <c:v>191.2</c:v>
                </c:pt>
                <c:pt idx="176">
                  <c:v>192.39999999999998</c:v>
                </c:pt>
                <c:pt idx="177">
                  <c:v>193.60000000000002</c:v>
                </c:pt>
                <c:pt idx="178">
                  <c:v>194.8</c:v>
                </c:pt>
                <c:pt idx="179">
                  <c:v>196</c:v>
                </c:pt>
                <c:pt idx="180">
                  <c:v>197.2</c:v>
                </c:pt>
                <c:pt idx="181">
                  <c:v>198.39999999999998</c:v>
                </c:pt>
                <c:pt idx="182">
                  <c:v>199.60000000000002</c:v>
                </c:pt>
                <c:pt idx="183">
                  <c:v>200.8</c:v>
                </c:pt>
                <c:pt idx="184">
                  <c:v>202</c:v>
                </c:pt>
                <c:pt idx="185">
                  <c:v>203.2</c:v>
                </c:pt>
                <c:pt idx="186">
                  <c:v>204.39999999999998</c:v>
                </c:pt>
                <c:pt idx="187">
                  <c:v>205.60000000000002</c:v>
                </c:pt>
                <c:pt idx="188">
                  <c:v>206.8</c:v>
                </c:pt>
                <c:pt idx="189">
                  <c:v>208</c:v>
                </c:pt>
                <c:pt idx="190">
                  <c:v>209.2</c:v>
                </c:pt>
                <c:pt idx="191">
                  <c:v>210.39999999999998</c:v>
                </c:pt>
                <c:pt idx="192">
                  <c:v>211.60000000000002</c:v>
                </c:pt>
                <c:pt idx="193">
                  <c:v>212.8</c:v>
                </c:pt>
                <c:pt idx="194">
                  <c:v>214</c:v>
                </c:pt>
                <c:pt idx="195">
                  <c:v>215.2</c:v>
                </c:pt>
                <c:pt idx="196">
                  <c:v>216.39999999999998</c:v>
                </c:pt>
                <c:pt idx="197">
                  <c:v>217.60000000000002</c:v>
                </c:pt>
                <c:pt idx="198">
                  <c:v>218.8</c:v>
                </c:pt>
                <c:pt idx="199">
                  <c:v>220</c:v>
                </c:pt>
                <c:pt idx="200">
                  <c:v>221.2</c:v>
                </c:pt>
                <c:pt idx="201">
                  <c:v>222.39999999999998</c:v>
                </c:pt>
                <c:pt idx="202">
                  <c:v>223.60000000000002</c:v>
                </c:pt>
                <c:pt idx="203">
                  <c:v>224.8</c:v>
                </c:pt>
                <c:pt idx="204">
                  <c:v>226</c:v>
                </c:pt>
                <c:pt idx="205">
                  <c:v>227.2</c:v>
                </c:pt>
                <c:pt idx="206">
                  <c:v>228.39999999999998</c:v>
                </c:pt>
                <c:pt idx="207">
                  <c:v>229.60000000000002</c:v>
                </c:pt>
                <c:pt idx="208">
                  <c:v>230.79999999999995</c:v>
                </c:pt>
                <c:pt idx="209">
                  <c:v>232</c:v>
                </c:pt>
                <c:pt idx="210">
                  <c:v>233.2</c:v>
                </c:pt>
                <c:pt idx="211">
                  <c:v>234.39999999999998</c:v>
                </c:pt>
                <c:pt idx="212">
                  <c:v>235.60000000000002</c:v>
                </c:pt>
                <c:pt idx="213">
                  <c:v>236.79999999999995</c:v>
                </c:pt>
                <c:pt idx="214">
                  <c:v>238</c:v>
                </c:pt>
                <c:pt idx="215">
                  <c:v>239.2</c:v>
                </c:pt>
                <c:pt idx="216">
                  <c:v>240.39999999999998</c:v>
                </c:pt>
                <c:pt idx="217">
                  <c:v>241.60000000000002</c:v>
                </c:pt>
                <c:pt idx="218">
                  <c:v>242.79999999999995</c:v>
                </c:pt>
                <c:pt idx="219">
                  <c:v>244</c:v>
                </c:pt>
                <c:pt idx="220">
                  <c:v>245.2</c:v>
                </c:pt>
                <c:pt idx="221">
                  <c:v>246.39999999999998</c:v>
                </c:pt>
                <c:pt idx="222">
                  <c:v>247.60000000000002</c:v>
                </c:pt>
                <c:pt idx="223">
                  <c:v>248.79999999999995</c:v>
                </c:pt>
                <c:pt idx="224">
                  <c:v>250</c:v>
                </c:pt>
                <c:pt idx="225">
                  <c:v>251.2</c:v>
                </c:pt>
                <c:pt idx="226">
                  <c:v>252.39999999999998</c:v>
                </c:pt>
                <c:pt idx="227">
                  <c:v>253.60000000000002</c:v>
                </c:pt>
                <c:pt idx="228">
                  <c:v>254.79999999999995</c:v>
                </c:pt>
                <c:pt idx="229">
                  <c:v>256</c:v>
                </c:pt>
                <c:pt idx="230">
                  <c:v>257.2</c:v>
                </c:pt>
                <c:pt idx="231">
                  <c:v>258.4</c:v>
                </c:pt>
                <c:pt idx="232">
                  <c:v>259.6</c:v>
                </c:pt>
                <c:pt idx="233">
                  <c:v>260.79999999999995</c:v>
                </c:pt>
                <c:pt idx="234">
                  <c:v>262</c:v>
                </c:pt>
                <c:pt idx="235">
                  <c:v>263.2</c:v>
                </c:pt>
                <c:pt idx="236">
                  <c:v>264.4</c:v>
                </c:pt>
                <c:pt idx="237">
                  <c:v>265.6</c:v>
                </c:pt>
                <c:pt idx="238">
                  <c:v>266.79999999999995</c:v>
                </c:pt>
                <c:pt idx="239">
                  <c:v>268</c:v>
                </c:pt>
                <c:pt idx="240">
                  <c:v>269.2</c:v>
                </c:pt>
                <c:pt idx="241">
                  <c:v>270.4</c:v>
                </c:pt>
                <c:pt idx="242">
                  <c:v>271.6</c:v>
                </c:pt>
                <c:pt idx="243">
                  <c:v>272.79999999999995</c:v>
                </c:pt>
                <c:pt idx="244">
                  <c:v>274</c:v>
                </c:pt>
                <c:pt idx="245">
                  <c:v>275.2</c:v>
                </c:pt>
                <c:pt idx="246">
                  <c:v>276.4</c:v>
                </c:pt>
                <c:pt idx="247">
                  <c:v>277.6</c:v>
                </c:pt>
                <c:pt idx="248">
                  <c:v>278.79999999999995</c:v>
                </c:pt>
                <c:pt idx="249">
                  <c:v>280</c:v>
                </c:pt>
              </c:numCache>
            </c:numRef>
          </c:val>
          <c:smooth val="0"/>
        </c:ser>
        <c:marker val="1"/>
        <c:axId val="41826426"/>
        <c:axId val="40893515"/>
      </c:lineChart>
      <c:catAx>
        <c:axId val="41826426"/>
        <c:scaling>
          <c:orientation val="minMax"/>
        </c:scaling>
        <c:axPos val="b"/>
        <c:title>
          <c:tx>
            <c:rich>
              <a:bodyPr vert="horz" rot="0" anchor="ctr"/>
              <a:lstStyle/>
              <a:p>
                <a:pPr algn="ctr">
                  <a:defRPr/>
                </a:pPr>
                <a:r>
                  <a:rPr lang="en-US" cap="none" sz="1200" b="1" i="0" u="none" baseline="0">
                    <a:solidFill>
                      <a:srgbClr val="333399"/>
                    </a:solidFill>
                    <a:latin typeface="Arial"/>
                    <a:ea typeface="Arial"/>
                    <a:cs typeface="Arial"/>
                  </a:rPr>
                  <a:t>Sottostante</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333399"/>
            </a:solidFill>
          </a:ln>
        </c:spPr>
        <c:crossAx val="40893515"/>
        <c:crosses val="autoZero"/>
        <c:auto val="0"/>
        <c:lblOffset val="100"/>
        <c:tickLblSkip val="100"/>
        <c:tickMarkSkip val="10"/>
        <c:noMultiLvlLbl val="0"/>
      </c:catAx>
      <c:valAx>
        <c:axId val="40893515"/>
        <c:scaling>
          <c:orientation val="minMax"/>
        </c:scaling>
        <c:axPos val="l"/>
        <c:title>
          <c:tx>
            <c:rich>
              <a:bodyPr vert="horz" rot="-5400000" anchor="ctr"/>
              <a:lstStyle/>
              <a:p>
                <a:pPr algn="ctr">
                  <a:defRPr/>
                </a:pPr>
                <a:r>
                  <a:rPr lang="en-US" cap="none" sz="1200" b="1" i="0" u="none" baseline="0">
                    <a:solidFill>
                      <a:srgbClr val="333399"/>
                    </a:solidFill>
                    <a:latin typeface="Arial"/>
                    <a:ea typeface="Arial"/>
                    <a:cs typeface="Arial"/>
                  </a:rPr>
                  <a:t>Payoff a scadenza</a:t>
                </a:r>
              </a:p>
            </c:rich>
          </c:tx>
          <c:layout/>
          <c:overlay val="0"/>
          <c:spPr>
            <a:noFill/>
            <a:ln>
              <a:noFill/>
            </a:ln>
          </c:spPr>
        </c:title>
        <c:majorGridlines>
          <c:spPr>
            <a:ln w="3175">
              <a:solidFill>
                <a:srgbClr val="333399"/>
              </a:solidFill>
            </a:ln>
          </c:spPr>
        </c:majorGridlines>
        <c:delete val="0"/>
        <c:numFmt formatCode="General" sourceLinked="1"/>
        <c:majorTickMark val="out"/>
        <c:minorTickMark val="none"/>
        <c:tickLblPos val="nextTo"/>
        <c:spPr>
          <a:ln w="3175">
            <a:solidFill>
              <a:srgbClr val="333399"/>
            </a:solidFill>
          </a:ln>
        </c:spPr>
        <c:crossAx val="41826426"/>
        <c:crossesAt val="1"/>
        <c:crossBetween val="between"/>
        <c:dispUnits/>
      </c:valAx>
      <c:spPr>
        <a:noFill/>
        <a:ln>
          <a:noFill/>
        </a:ln>
      </c:spPr>
    </c:plotArea>
    <c:plotVisOnly val="1"/>
    <c:dispBlanksAs val="gap"/>
    <c:showDLblsOverMax val="0"/>
  </c:chart>
  <c:spPr>
    <a:ln w="25400">
      <a:solidFill>
        <a:srgbClr val="333399"/>
      </a:solidFill>
    </a:ln>
  </c:spPr>
  <c:txPr>
    <a:bodyPr vert="horz" rot="0"/>
    <a:lstStyle/>
    <a:p>
      <a:pPr>
        <a:defRPr lang="en-US" cap="none" sz="1025" b="0" i="0" u="none" baseline="0">
          <a:solidFill>
            <a:srgbClr val="333399"/>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390525</xdr:colOff>
      <xdr:row>19</xdr:row>
      <xdr:rowOff>104775</xdr:rowOff>
    </xdr:from>
    <xdr:to>
      <xdr:col>27</xdr:col>
      <xdr:colOff>428625</xdr:colOff>
      <xdr:row>19</xdr:row>
      <xdr:rowOff>104775</xdr:rowOff>
    </xdr:to>
    <xdr:sp>
      <xdr:nvSpPr>
        <xdr:cNvPr id="1" name="Line 4"/>
        <xdr:cNvSpPr>
          <a:spLocks/>
        </xdr:cNvSpPr>
      </xdr:nvSpPr>
      <xdr:spPr>
        <a:xfrm>
          <a:off x="19278600" y="401955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10</xdr:row>
      <xdr:rowOff>104775</xdr:rowOff>
    </xdr:from>
    <xdr:to>
      <xdr:col>27</xdr:col>
      <xdr:colOff>428625</xdr:colOff>
      <xdr:row>10</xdr:row>
      <xdr:rowOff>104775</xdr:rowOff>
    </xdr:to>
    <xdr:sp>
      <xdr:nvSpPr>
        <xdr:cNvPr id="2" name="Line 5"/>
        <xdr:cNvSpPr>
          <a:spLocks/>
        </xdr:cNvSpPr>
      </xdr:nvSpPr>
      <xdr:spPr>
        <a:xfrm>
          <a:off x="19278600"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10</xdr:row>
      <xdr:rowOff>104775</xdr:rowOff>
    </xdr:from>
    <xdr:to>
      <xdr:col>24</xdr:col>
      <xdr:colOff>266700</xdr:colOff>
      <xdr:row>10</xdr:row>
      <xdr:rowOff>104775</xdr:rowOff>
    </xdr:to>
    <xdr:sp>
      <xdr:nvSpPr>
        <xdr:cNvPr id="3" name="Line 6"/>
        <xdr:cNvSpPr>
          <a:spLocks/>
        </xdr:cNvSpPr>
      </xdr:nvSpPr>
      <xdr:spPr>
        <a:xfrm>
          <a:off x="17287875"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4</xdr:row>
      <xdr:rowOff>85725</xdr:rowOff>
    </xdr:from>
    <xdr:to>
      <xdr:col>12</xdr:col>
      <xdr:colOff>561975</xdr:colOff>
      <xdr:row>35</xdr:row>
      <xdr:rowOff>0</xdr:rowOff>
    </xdr:to>
    <xdr:graphicFrame>
      <xdr:nvGraphicFramePr>
        <xdr:cNvPr id="4" name="Chart 7"/>
        <xdr:cNvGraphicFramePr/>
      </xdr:nvGraphicFramePr>
      <xdr:xfrm>
        <a:off x="5543550" y="828675"/>
        <a:ext cx="5981700" cy="5391150"/>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7</xdr:row>
      <xdr:rowOff>66675</xdr:rowOff>
    </xdr:from>
    <xdr:to>
      <xdr:col>5</xdr:col>
      <xdr:colOff>933450</xdr:colOff>
      <xdr:row>12</xdr:row>
      <xdr:rowOff>161925</xdr:rowOff>
    </xdr:to>
    <xdr:sp>
      <xdr:nvSpPr>
        <xdr:cNvPr id="5" name="Rectangle 20"/>
        <xdr:cNvSpPr>
          <a:spLocks/>
        </xdr:cNvSpPr>
      </xdr:nvSpPr>
      <xdr:spPr>
        <a:xfrm>
          <a:off x="2705100" y="1228725"/>
          <a:ext cx="2314575" cy="159067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8</xdr:row>
      <xdr:rowOff>95250</xdr:rowOff>
    </xdr:from>
    <xdr:to>
      <xdr:col>4</xdr:col>
      <xdr:colOff>1819275</xdr:colOff>
      <xdr:row>9</xdr:row>
      <xdr:rowOff>161925</xdr:rowOff>
    </xdr:to>
    <xdr:sp>
      <xdr:nvSpPr>
        <xdr:cNvPr id="6" name="TextBox 21"/>
        <xdr:cNvSpPr txBox="1">
          <a:spLocks noChangeArrowheads="1"/>
        </xdr:cNvSpPr>
      </xdr:nvSpPr>
      <xdr:spPr>
        <a:xfrm>
          <a:off x="2790825" y="1343025"/>
          <a:ext cx="1181100" cy="5048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blu indica il payoff del certificato</a:t>
          </a:r>
        </a:p>
      </xdr:txBody>
    </xdr:sp>
    <xdr:clientData/>
  </xdr:twoCellAnchor>
  <xdr:twoCellAnchor>
    <xdr:from>
      <xdr:col>4</xdr:col>
      <xdr:colOff>647700</xdr:colOff>
      <xdr:row>10</xdr:row>
      <xdr:rowOff>9525</xdr:rowOff>
    </xdr:from>
    <xdr:to>
      <xdr:col>4</xdr:col>
      <xdr:colOff>1828800</xdr:colOff>
      <xdr:row>12</xdr:row>
      <xdr:rowOff>76200</xdr:rowOff>
    </xdr:to>
    <xdr:sp>
      <xdr:nvSpPr>
        <xdr:cNvPr id="7" name="TextBox 22"/>
        <xdr:cNvSpPr txBox="1">
          <a:spLocks noChangeArrowheads="1"/>
        </xdr:cNvSpPr>
      </xdr:nvSpPr>
      <xdr:spPr>
        <a:xfrm>
          <a:off x="2800350" y="2038350"/>
          <a:ext cx="1181100" cy="6953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arancione indica il benchmark</a:t>
          </a:r>
        </a:p>
      </xdr:txBody>
    </xdr:sp>
    <xdr:clientData/>
  </xdr:twoCellAnchor>
  <xdr:twoCellAnchor>
    <xdr:from>
      <xdr:col>5</xdr:col>
      <xdr:colOff>85725</xdr:colOff>
      <xdr:row>8</xdr:row>
      <xdr:rowOff>285750</xdr:rowOff>
    </xdr:from>
    <xdr:to>
      <xdr:col>5</xdr:col>
      <xdr:colOff>733425</xdr:colOff>
      <xdr:row>8</xdr:row>
      <xdr:rowOff>285750</xdr:rowOff>
    </xdr:to>
    <xdr:sp>
      <xdr:nvSpPr>
        <xdr:cNvPr id="8" name="Line 23"/>
        <xdr:cNvSpPr>
          <a:spLocks/>
        </xdr:cNvSpPr>
      </xdr:nvSpPr>
      <xdr:spPr>
        <a:xfrm>
          <a:off x="4171950" y="1533525"/>
          <a:ext cx="647700" cy="0"/>
        </a:xfrm>
        <a:prstGeom prst="line">
          <a:avLst/>
        </a:prstGeom>
        <a:noFill/>
        <a:ln w="508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171450</xdr:rowOff>
    </xdr:from>
    <xdr:to>
      <xdr:col>5</xdr:col>
      <xdr:colOff>723900</xdr:colOff>
      <xdr:row>10</xdr:row>
      <xdr:rowOff>171450</xdr:rowOff>
    </xdr:to>
    <xdr:sp>
      <xdr:nvSpPr>
        <xdr:cNvPr id="9" name="Line 24"/>
        <xdr:cNvSpPr>
          <a:spLocks/>
        </xdr:cNvSpPr>
      </xdr:nvSpPr>
      <xdr:spPr>
        <a:xfrm>
          <a:off x="4162425" y="2200275"/>
          <a:ext cx="647700" cy="0"/>
        </a:xfrm>
        <a:prstGeom prst="line">
          <a:avLst/>
        </a:prstGeom>
        <a:noFill/>
        <a:ln w="508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104775</xdr:rowOff>
    </xdr:from>
    <xdr:to>
      <xdr:col>3</xdr:col>
      <xdr:colOff>0</xdr:colOff>
      <xdr:row>3</xdr:row>
      <xdr:rowOff>161925</xdr:rowOff>
    </xdr:to>
    <xdr:pic>
      <xdr:nvPicPr>
        <xdr:cNvPr id="10" name="Picture 26"/>
        <xdr:cNvPicPr preferRelativeResize="1">
          <a:picLocks noChangeAspect="1"/>
        </xdr:cNvPicPr>
      </xdr:nvPicPr>
      <xdr:blipFill>
        <a:blip r:embed="rId2"/>
        <a:stretch>
          <a:fillRect/>
        </a:stretch>
      </xdr:blipFill>
      <xdr:spPr>
        <a:xfrm>
          <a:off x="152400" y="104775"/>
          <a:ext cx="1390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0"/>
  <sheetViews>
    <sheetView tabSelected="1" zoomScale="75" zoomScaleNormal="75" workbookViewId="0" topLeftCell="A1">
      <selection activeCell="E32" sqref="E32"/>
    </sheetView>
  </sheetViews>
  <sheetFormatPr defaultColWidth="9.140625" defaultRowHeight="12.75"/>
  <cols>
    <col min="1" max="1" width="2.57421875" style="3" customWidth="1"/>
    <col min="2" max="2" width="2.8515625" style="3" customWidth="1"/>
    <col min="3" max="3" width="17.7109375" style="3" customWidth="1"/>
    <col min="4" max="4" width="9.140625" style="3" customWidth="1"/>
    <col min="5" max="5" width="29.00390625" style="3" customWidth="1"/>
    <col min="6" max="6" width="14.28125" style="3" customWidth="1"/>
    <col min="7" max="7" width="7.57421875" style="3" customWidth="1"/>
    <col min="8" max="8" width="14.8515625" style="3" customWidth="1"/>
    <col min="9" max="9" width="15.00390625" style="3" bestFit="1" customWidth="1"/>
    <col min="10" max="11" width="21.140625" style="3" bestFit="1" customWidth="1"/>
    <col min="12" max="16384" width="9.140625" style="3" customWidth="1"/>
  </cols>
  <sheetData>
    <row r="1" spans="1:14" ht="12.75">
      <c r="A1" s="1"/>
      <c r="B1" s="1"/>
      <c r="C1" s="1"/>
      <c r="D1" s="1"/>
      <c r="E1" s="1"/>
      <c r="F1" s="1"/>
      <c r="G1" s="1"/>
      <c r="H1" s="1"/>
      <c r="I1" s="1"/>
      <c r="J1" s="1"/>
      <c r="K1" s="1"/>
      <c r="L1" s="1"/>
      <c r="M1" s="1"/>
      <c r="N1" s="1"/>
    </row>
    <row r="2" spans="1:14" ht="12.75" customHeight="1">
      <c r="A2" s="1"/>
      <c r="B2" s="1"/>
      <c r="C2" s="25" t="s">
        <v>7</v>
      </c>
      <c r="D2" s="25"/>
      <c r="E2" s="25"/>
      <c r="F2" s="25"/>
      <c r="G2" s="25"/>
      <c r="H2" s="25"/>
      <c r="I2" s="25"/>
      <c r="J2" s="1"/>
      <c r="K2" s="1"/>
      <c r="L2" s="1"/>
      <c r="M2" s="1"/>
      <c r="N2" s="1"/>
    </row>
    <row r="3" spans="1:14" ht="18" customHeight="1">
      <c r="A3" s="1"/>
      <c r="B3" s="1"/>
      <c r="C3" s="25"/>
      <c r="D3" s="25"/>
      <c r="E3" s="25"/>
      <c r="F3" s="25"/>
      <c r="G3" s="25"/>
      <c r="H3" s="25"/>
      <c r="I3" s="25"/>
      <c r="J3" s="1"/>
      <c r="K3" s="1"/>
      <c r="L3" s="1"/>
      <c r="M3" s="1"/>
      <c r="N3" s="1"/>
    </row>
    <row r="4" spans="1:14" ht="15" customHeight="1">
      <c r="A4" s="1"/>
      <c r="B4" s="1"/>
      <c r="C4" s="1"/>
      <c r="D4" s="1"/>
      <c r="E4" s="1"/>
      <c r="F4" s="1"/>
      <c r="G4" s="1"/>
      <c r="H4" s="1"/>
      <c r="I4" s="1"/>
      <c r="J4" s="1"/>
      <c r="K4" s="1"/>
      <c r="L4" s="1"/>
      <c r="M4" s="1"/>
      <c r="N4" s="1"/>
    </row>
    <row r="5" ht="7.5" customHeight="1"/>
    <row r="6" spans="2:5" ht="12.75">
      <c r="B6" s="8" t="s">
        <v>3</v>
      </c>
      <c r="D6" s="9"/>
      <c r="E6" s="9"/>
    </row>
    <row r="7" spans="2:5" ht="12.75">
      <c r="B7" s="9" t="s">
        <v>2</v>
      </c>
      <c r="D7" s="9"/>
      <c r="E7" s="9"/>
    </row>
    <row r="8" spans="3:5" ht="6.75" customHeight="1">
      <c r="C8" s="9"/>
      <c r="D8" s="9"/>
      <c r="E8" s="9"/>
    </row>
    <row r="9" spans="3:5" s="6" customFormat="1" ht="34.5" customHeight="1">
      <c r="C9" s="11" t="s">
        <v>8</v>
      </c>
      <c r="D9" s="14">
        <v>1.2</v>
      </c>
      <c r="E9" s="10"/>
    </row>
    <row r="10" spans="3:5" s="6" customFormat="1" ht="27" customHeight="1">
      <c r="C10" s="11" t="s">
        <v>9</v>
      </c>
      <c r="D10" s="15">
        <v>100</v>
      </c>
      <c r="E10" s="10"/>
    </row>
    <row r="11" spans="3:5" s="6" customFormat="1" ht="24.75" customHeight="1">
      <c r="C11" s="10"/>
      <c r="D11" s="10"/>
      <c r="E11" s="10"/>
    </row>
    <row r="12" spans="3:5" s="6" customFormat="1" ht="24.75" customHeight="1">
      <c r="C12" s="10"/>
      <c r="D12" s="10"/>
      <c r="E12" s="10"/>
    </row>
    <row r="13" spans="2:5" s="6" customFormat="1" ht="12.75">
      <c r="B13" s="10"/>
      <c r="C13" s="10"/>
      <c r="D13" s="10"/>
      <c r="E13" s="10"/>
    </row>
    <row r="14" s="6" customFormat="1" ht="12.75">
      <c r="E14" s="10"/>
    </row>
    <row r="15" spans="3:5" s="6" customFormat="1" ht="12.75">
      <c r="C15" s="10"/>
      <c r="D15" s="10"/>
      <c r="E15" s="10"/>
    </row>
    <row r="16" spans="3:6" s="6" customFormat="1" ht="13.5" customHeight="1">
      <c r="C16" s="33" t="s">
        <v>4</v>
      </c>
      <c r="D16" s="34"/>
      <c r="E16" s="34"/>
      <c r="F16" s="35"/>
    </row>
    <row r="17" spans="3:6" s="6" customFormat="1" ht="4.5" customHeight="1">
      <c r="C17" s="36"/>
      <c r="D17" s="36"/>
      <c r="E17" s="36"/>
      <c r="F17" s="36"/>
    </row>
    <row r="18" spans="3:6" s="6" customFormat="1" ht="27" customHeight="1">
      <c r="C18" s="26" t="s">
        <v>13</v>
      </c>
      <c r="D18" s="27"/>
      <c r="E18" s="27"/>
      <c r="F18" s="28"/>
    </row>
    <row r="19" spans="3:6" s="6" customFormat="1" ht="15.75" customHeight="1">
      <c r="C19" s="29"/>
      <c r="D19" s="27"/>
      <c r="E19" s="27"/>
      <c r="F19" s="28"/>
    </row>
    <row r="20" spans="3:6" s="6" customFormat="1" ht="22.5" customHeight="1">
      <c r="C20" s="30"/>
      <c r="D20" s="31"/>
      <c r="E20" s="31"/>
      <c r="F20" s="32"/>
    </row>
    <row r="21" spans="5:6" s="6" customFormat="1" ht="4.5" customHeight="1">
      <c r="E21" s="5"/>
      <c r="F21" s="7"/>
    </row>
    <row r="22" spans="3:6" s="6" customFormat="1" ht="12.75" customHeight="1">
      <c r="C22" s="16" t="s">
        <v>12</v>
      </c>
      <c r="D22" s="17"/>
      <c r="E22" s="17"/>
      <c r="F22" s="18"/>
    </row>
    <row r="23" spans="3:11" s="6" customFormat="1" ht="12.75">
      <c r="C23" s="19"/>
      <c r="D23" s="20"/>
      <c r="E23" s="20"/>
      <c r="F23" s="21"/>
      <c r="G23" s="5"/>
      <c r="H23" s="5"/>
      <c r="I23" s="5"/>
      <c r="J23" s="5"/>
      <c r="K23" s="5"/>
    </row>
    <row r="24" spans="3:6" s="6" customFormat="1" ht="12.75">
      <c r="C24" s="19"/>
      <c r="D24" s="20"/>
      <c r="E24" s="20"/>
      <c r="F24" s="21"/>
    </row>
    <row r="25" spans="3:6" s="6" customFormat="1" ht="12.75">
      <c r="C25" s="19"/>
      <c r="D25" s="20"/>
      <c r="E25" s="20"/>
      <c r="F25" s="21"/>
    </row>
    <row r="26" spans="3:6" s="6" customFormat="1" ht="2.25" customHeight="1">
      <c r="C26" s="22"/>
      <c r="D26" s="23"/>
      <c r="E26" s="23"/>
      <c r="F26" s="24"/>
    </row>
    <row r="27" s="6" customFormat="1" ht="4.5" customHeight="1"/>
    <row r="28" s="6" customFormat="1" ht="12.75"/>
    <row r="29" spans="2:6" ht="12.75">
      <c r="B29" s="6"/>
      <c r="C29" s="6"/>
      <c r="D29" s="6"/>
      <c r="E29" s="6"/>
      <c r="F29" s="6"/>
    </row>
    <row r="30" spans="2:6" ht="12.75">
      <c r="B30" s="6"/>
      <c r="C30" s="6"/>
      <c r="D30" s="6"/>
      <c r="E30" s="6"/>
      <c r="F30" s="6"/>
    </row>
    <row r="31" spans="2:6" ht="12.75">
      <c r="B31" s="6"/>
      <c r="C31" s="6"/>
      <c r="D31" s="6"/>
      <c r="E31" s="6"/>
      <c r="F31" s="6"/>
    </row>
    <row r="32" spans="2:6" ht="14.25" customHeight="1">
      <c r="B32" s="6"/>
      <c r="C32" s="6"/>
      <c r="D32" s="6"/>
      <c r="E32" s="6"/>
      <c r="F32" s="6"/>
    </row>
    <row r="33" spans="2:6" s="12" customFormat="1" ht="6" customHeight="1">
      <c r="B33" s="6"/>
      <c r="C33" s="6"/>
      <c r="D33" s="6"/>
      <c r="E33" s="6"/>
      <c r="F33" s="6"/>
    </row>
    <row r="34" spans="2:6" ht="12.75">
      <c r="B34" s="6"/>
      <c r="C34" s="6"/>
      <c r="D34" s="6"/>
      <c r="E34" s="6"/>
      <c r="F34" s="6"/>
    </row>
    <row r="35" spans="2:6" ht="12.75">
      <c r="B35" s="6"/>
      <c r="C35" s="6"/>
      <c r="D35" s="6"/>
      <c r="E35" s="6"/>
      <c r="F35" s="6"/>
    </row>
    <row r="36" spans="2:6" ht="13.5" customHeight="1">
      <c r="B36" s="6"/>
      <c r="C36" s="6"/>
      <c r="D36" s="6"/>
      <c r="E36" s="6"/>
      <c r="F36" s="6"/>
    </row>
    <row r="37" spans="2:6" ht="6" customHeight="1">
      <c r="B37" s="6"/>
      <c r="C37" s="6"/>
      <c r="D37" s="6"/>
      <c r="E37" s="6"/>
      <c r="F37" s="6"/>
    </row>
    <row r="38" spans="2:6" ht="12.75">
      <c r="B38" s="6"/>
      <c r="C38" s="6"/>
      <c r="D38" s="6"/>
      <c r="E38" s="6"/>
      <c r="F38" s="6"/>
    </row>
    <row r="39" spans="2:6" ht="12.75">
      <c r="B39" s="6"/>
      <c r="C39" s="6"/>
      <c r="D39" s="6"/>
      <c r="E39" s="6"/>
      <c r="F39" s="6"/>
    </row>
    <row r="40" spans="2:6" ht="12.75">
      <c r="B40" s="6"/>
      <c r="C40" s="6"/>
      <c r="D40" s="6"/>
      <c r="E40" s="6"/>
      <c r="F40" s="6"/>
    </row>
    <row r="245" ht="12.75">
      <c r="F245" s="4"/>
    </row>
    <row r="320" ht="12.75">
      <c r="F320" s="4"/>
    </row>
  </sheetData>
  <mergeCells count="5">
    <mergeCell ref="C22:F26"/>
    <mergeCell ref="C2:I3"/>
    <mergeCell ref="C18:F20"/>
    <mergeCell ref="C16:F16"/>
    <mergeCell ref="C17:F1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G254"/>
  <sheetViews>
    <sheetView zoomScale="75" zoomScaleNormal="75" workbookViewId="0" topLeftCell="C1">
      <selection activeCell="C4" sqref="C4"/>
    </sheetView>
  </sheetViews>
  <sheetFormatPr defaultColWidth="9.140625" defaultRowHeight="12.75"/>
  <cols>
    <col min="1" max="2" width="0" style="0" hidden="1" customWidth="1"/>
    <col min="3" max="7" width="24.140625" style="0" customWidth="1"/>
  </cols>
  <sheetData>
    <row r="3" spans="1:6" ht="12.75">
      <c r="A3" s="2"/>
      <c r="B3" s="2"/>
      <c r="C3" s="2"/>
      <c r="D3" t="s">
        <v>1</v>
      </c>
      <c r="E3" t="s">
        <v>14</v>
      </c>
      <c r="F3" t="s">
        <v>15</v>
      </c>
    </row>
    <row r="4" spans="3:7" s="2" customFormat="1" ht="64.5" customHeight="1">
      <c r="C4" s="13" t="s">
        <v>0</v>
      </c>
      <c r="D4" s="13" t="s">
        <v>5</v>
      </c>
      <c r="E4" s="13" t="s">
        <v>10</v>
      </c>
      <c r="F4" s="13" t="s">
        <v>11</v>
      </c>
      <c r="G4" s="13" t="s">
        <v>6</v>
      </c>
    </row>
    <row r="5" spans="3:7" ht="12.75">
      <c r="C5">
        <v>1</v>
      </c>
      <c r="D5">
        <f>C5</f>
        <v>1</v>
      </c>
      <c r="E5">
        <f>IF(C5&gt;Outperformance!$D$10,MAX((C5-Outperformance!$D$10),(C5-Outperformance!$D$10)*Outperformance!$D$9),0)</f>
        <v>0</v>
      </c>
      <c r="F5">
        <f>IF(C5&gt;Outperformance!$D$10,Outperformance!$D$10-'Base Dati'!C5,0)</f>
        <v>0</v>
      </c>
      <c r="G5">
        <f>MAX(SUM(D5:F5),0)</f>
        <v>1</v>
      </c>
    </row>
    <row r="6" spans="3:7" ht="12.75">
      <c r="C6">
        <f>C5+1</f>
        <v>2</v>
      </c>
      <c r="D6">
        <f aca="true" t="shared" si="0" ref="D6:D69">C6</f>
        <v>2</v>
      </c>
      <c r="E6">
        <f>IF(C6&gt;Outperformance!$D$10,MAX((C6-Outperformance!$D$10),(C6-Outperformance!$D$10)*Outperformance!$D$9),0)</f>
        <v>0</v>
      </c>
      <c r="F6">
        <f>IF(C6&gt;Outperformance!$D$10,Outperformance!$D$10-'Base Dati'!C6,0)</f>
        <v>0</v>
      </c>
      <c r="G6">
        <f aca="true" t="shared" si="1" ref="G6:G69">MAX(SUM(D6:F6),0)</f>
        <v>2</v>
      </c>
    </row>
    <row r="7" spans="3:7" ht="12.75">
      <c r="C7">
        <f aca="true" t="shared" si="2" ref="C7:C70">C6+1</f>
        <v>3</v>
      </c>
      <c r="D7">
        <f t="shared" si="0"/>
        <v>3</v>
      </c>
      <c r="E7">
        <f>IF(C7&gt;Outperformance!$D$10,MAX((C7-Outperformance!$D$10),(C7-Outperformance!$D$10)*Outperformance!$D$9),0)</f>
        <v>0</v>
      </c>
      <c r="F7">
        <f>IF(C7&gt;Outperformance!$D$10,Outperformance!$D$10-'Base Dati'!C7,0)</f>
        <v>0</v>
      </c>
      <c r="G7">
        <f t="shared" si="1"/>
        <v>3</v>
      </c>
    </row>
    <row r="8" spans="3:7" ht="12.75">
      <c r="C8">
        <f t="shared" si="2"/>
        <v>4</v>
      </c>
      <c r="D8">
        <f t="shared" si="0"/>
        <v>4</v>
      </c>
      <c r="E8">
        <f>IF(C8&gt;Outperformance!$D$10,MAX((C8-Outperformance!$D$10),(C8-Outperformance!$D$10)*Outperformance!$D$9),0)</f>
        <v>0</v>
      </c>
      <c r="F8">
        <f>IF(C8&gt;Outperformance!$D$10,Outperformance!$D$10-'Base Dati'!C8,0)</f>
        <v>0</v>
      </c>
      <c r="G8">
        <f t="shared" si="1"/>
        <v>4</v>
      </c>
    </row>
    <row r="9" spans="3:7" ht="12.75">
      <c r="C9">
        <f t="shared" si="2"/>
        <v>5</v>
      </c>
      <c r="D9">
        <f t="shared" si="0"/>
        <v>5</v>
      </c>
      <c r="E9">
        <f>IF(C9&gt;Outperformance!$D$10,MAX((C9-Outperformance!$D$10),(C9-Outperformance!$D$10)*Outperformance!$D$9),0)</f>
        <v>0</v>
      </c>
      <c r="F9">
        <f>IF(C9&gt;Outperformance!$D$10,Outperformance!$D$10-'Base Dati'!C9,0)</f>
        <v>0</v>
      </c>
      <c r="G9">
        <f t="shared" si="1"/>
        <v>5</v>
      </c>
    </row>
    <row r="10" spans="3:7" ht="12.75">
      <c r="C10">
        <f t="shared" si="2"/>
        <v>6</v>
      </c>
      <c r="D10">
        <f t="shared" si="0"/>
        <v>6</v>
      </c>
      <c r="E10">
        <f>IF(C10&gt;Outperformance!$D$10,MAX((C10-Outperformance!$D$10),(C10-Outperformance!$D$10)*Outperformance!$D$9),0)</f>
        <v>0</v>
      </c>
      <c r="F10">
        <f>IF(C10&gt;Outperformance!$D$10,Outperformance!$D$10-'Base Dati'!C10,0)</f>
        <v>0</v>
      </c>
      <c r="G10">
        <f t="shared" si="1"/>
        <v>6</v>
      </c>
    </row>
    <row r="11" spans="3:7" ht="12.75">
      <c r="C11">
        <f t="shared" si="2"/>
        <v>7</v>
      </c>
      <c r="D11">
        <f t="shared" si="0"/>
        <v>7</v>
      </c>
      <c r="E11">
        <f>IF(C11&gt;Outperformance!$D$10,MAX((C11-Outperformance!$D$10),(C11-Outperformance!$D$10)*Outperformance!$D$9),0)</f>
        <v>0</v>
      </c>
      <c r="F11">
        <f>IF(C11&gt;Outperformance!$D$10,Outperformance!$D$10-'Base Dati'!C11,0)</f>
        <v>0</v>
      </c>
      <c r="G11">
        <f t="shared" si="1"/>
        <v>7</v>
      </c>
    </row>
    <row r="12" spans="3:7" ht="12.75">
      <c r="C12">
        <f t="shared" si="2"/>
        <v>8</v>
      </c>
      <c r="D12">
        <f t="shared" si="0"/>
        <v>8</v>
      </c>
      <c r="E12">
        <f>IF(C12&gt;Outperformance!$D$10,MAX((C12-Outperformance!$D$10),(C12-Outperformance!$D$10)*Outperformance!$D$9),0)</f>
        <v>0</v>
      </c>
      <c r="F12">
        <f>IF(C12&gt;Outperformance!$D$10,Outperformance!$D$10-'Base Dati'!C12,0)</f>
        <v>0</v>
      </c>
      <c r="G12">
        <f t="shared" si="1"/>
        <v>8</v>
      </c>
    </row>
    <row r="13" spans="3:7" ht="12.75">
      <c r="C13">
        <f t="shared" si="2"/>
        <v>9</v>
      </c>
      <c r="D13">
        <f t="shared" si="0"/>
        <v>9</v>
      </c>
      <c r="E13">
        <f>IF(C13&gt;Outperformance!$D$10,MAX((C13-Outperformance!$D$10),(C13-Outperformance!$D$10)*Outperformance!$D$9),0)</f>
        <v>0</v>
      </c>
      <c r="F13">
        <f>IF(C13&gt;Outperformance!$D$10,Outperformance!$D$10-'Base Dati'!C13,0)</f>
        <v>0</v>
      </c>
      <c r="G13">
        <f t="shared" si="1"/>
        <v>9</v>
      </c>
    </row>
    <row r="14" spans="3:7" ht="12.75">
      <c r="C14">
        <f t="shared" si="2"/>
        <v>10</v>
      </c>
      <c r="D14">
        <f t="shared" si="0"/>
        <v>10</v>
      </c>
      <c r="E14">
        <f>IF(C14&gt;Outperformance!$D$10,MAX((C14-Outperformance!$D$10),(C14-Outperformance!$D$10)*Outperformance!$D$9),0)</f>
        <v>0</v>
      </c>
      <c r="F14">
        <f>IF(C14&gt;Outperformance!$D$10,Outperformance!$D$10-'Base Dati'!C14,0)</f>
        <v>0</v>
      </c>
      <c r="G14">
        <f t="shared" si="1"/>
        <v>10</v>
      </c>
    </row>
    <row r="15" spans="3:7" ht="12.75">
      <c r="C15">
        <f t="shared" si="2"/>
        <v>11</v>
      </c>
      <c r="D15">
        <f t="shared" si="0"/>
        <v>11</v>
      </c>
      <c r="E15">
        <f>IF(C15&gt;Outperformance!$D$10,MAX((C15-Outperformance!$D$10),(C15-Outperformance!$D$10)*Outperformance!$D$9),0)</f>
        <v>0</v>
      </c>
      <c r="F15">
        <f>IF(C15&gt;Outperformance!$D$10,Outperformance!$D$10-'Base Dati'!C15,0)</f>
        <v>0</v>
      </c>
      <c r="G15">
        <f t="shared" si="1"/>
        <v>11</v>
      </c>
    </row>
    <row r="16" spans="3:7" ht="12.75">
      <c r="C16">
        <f t="shared" si="2"/>
        <v>12</v>
      </c>
      <c r="D16">
        <f t="shared" si="0"/>
        <v>12</v>
      </c>
      <c r="E16">
        <f>IF(C16&gt;Outperformance!$D$10,MAX((C16-Outperformance!$D$10),(C16-Outperformance!$D$10)*Outperformance!$D$9),0)</f>
        <v>0</v>
      </c>
      <c r="F16">
        <f>IF(C16&gt;Outperformance!$D$10,Outperformance!$D$10-'Base Dati'!C16,0)</f>
        <v>0</v>
      </c>
      <c r="G16">
        <f t="shared" si="1"/>
        <v>12</v>
      </c>
    </row>
    <row r="17" spans="3:7" ht="12.75">
      <c r="C17">
        <f t="shared" si="2"/>
        <v>13</v>
      </c>
      <c r="D17">
        <f t="shared" si="0"/>
        <v>13</v>
      </c>
      <c r="E17">
        <f>IF(C17&gt;Outperformance!$D$10,MAX((C17-Outperformance!$D$10),(C17-Outperformance!$D$10)*Outperformance!$D$9),0)</f>
        <v>0</v>
      </c>
      <c r="F17">
        <f>IF(C17&gt;Outperformance!$D$10,Outperformance!$D$10-'Base Dati'!C17,0)</f>
        <v>0</v>
      </c>
      <c r="G17">
        <f t="shared" si="1"/>
        <v>13</v>
      </c>
    </row>
    <row r="18" spans="3:7" ht="12.75">
      <c r="C18">
        <f t="shared" si="2"/>
        <v>14</v>
      </c>
      <c r="D18">
        <f t="shared" si="0"/>
        <v>14</v>
      </c>
      <c r="E18">
        <f>IF(C18&gt;Outperformance!$D$10,MAX((C18-Outperformance!$D$10),(C18-Outperformance!$D$10)*Outperformance!$D$9),0)</f>
        <v>0</v>
      </c>
      <c r="F18">
        <f>IF(C18&gt;Outperformance!$D$10,Outperformance!$D$10-'Base Dati'!C18,0)</f>
        <v>0</v>
      </c>
      <c r="G18">
        <f t="shared" si="1"/>
        <v>14</v>
      </c>
    </row>
    <row r="19" spans="3:7" ht="12.75">
      <c r="C19">
        <f t="shared" si="2"/>
        <v>15</v>
      </c>
      <c r="D19">
        <f t="shared" si="0"/>
        <v>15</v>
      </c>
      <c r="E19">
        <f>IF(C19&gt;Outperformance!$D$10,MAX((C19-Outperformance!$D$10),(C19-Outperformance!$D$10)*Outperformance!$D$9),0)</f>
        <v>0</v>
      </c>
      <c r="F19">
        <f>IF(C19&gt;Outperformance!$D$10,Outperformance!$D$10-'Base Dati'!C19,0)</f>
        <v>0</v>
      </c>
      <c r="G19">
        <f t="shared" si="1"/>
        <v>15</v>
      </c>
    </row>
    <row r="20" spans="3:7" ht="12.75">
      <c r="C20">
        <f t="shared" si="2"/>
        <v>16</v>
      </c>
      <c r="D20">
        <f t="shared" si="0"/>
        <v>16</v>
      </c>
      <c r="E20">
        <f>IF(C20&gt;Outperformance!$D$10,MAX((C20-Outperformance!$D$10),(C20-Outperformance!$D$10)*Outperformance!$D$9),0)</f>
        <v>0</v>
      </c>
      <c r="F20">
        <f>IF(C20&gt;Outperformance!$D$10,Outperformance!$D$10-'Base Dati'!C20,0)</f>
        <v>0</v>
      </c>
      <c r="G20">
        <f t="shared" si="1"/>
        <v>16</v>
      </c>
    </row>
    <row r="21" spans="3:7" ht="12.75">
      <c r="C21">
        <f t="shared" si="2"/>
        <v>17</v>
      </c>
      <c r="D21">
        <f t="shared" si="0"/>
        <v>17</v>
      </c>
      <c r="E21">
        <f>IF(C21&gt;Outperformance!$D$10,MAX((C21-Outperformance!$D$10),(C21-Outperformance!$D$10)*Outperformance!$D$9),0)</f>
        <v>0</v>
      </c>
      <c r="F21">
        <f>IF(C21&gt;Outperformance!$D$10,Outperformance!$D$10-'Base Dati'!C21,0)</f>
        <v>0</v>
      </c>
      <c r="G21">
        <f t="shared" si="1"/>
        <v>17</v>
      </c>
    </row>
    <row r="22" spans="3:7" ht="12.75">
      <c r="C22">
        <f t="shared" si="2"/>
        <v>18</v>
      </c>
      <c r="D22">
        <f t="shared" si="0"/>
        <v>18</v>
      </c>
      <c r="E22">
        <f>IF(C22&gt;Outperformance!$D$10,MAX((C22-Outperformance!$D$10),(C22-Outperformance!$D$10)*Outperformance!$D$9),0)</f>
        <v>0</v>
      </c>
      <c r="F22">
        <f>IF(C22&gt;Outperformance!$D$10,Outperformance!$D$10-'Base Dati'!C22,0)</f>
        <v>0</v>
      </c>
      <c r="G22">
        <f t="shared" si="1"/>
        <v>18</v>
      </c>
    </row>
    <row r="23" spans="3:7" ht="12.75">
      <c r="C23">
        <f t="shared" si="2"/>
        <v>19</v>
      </c>
      <c r="D23">
        <f t="shared" si="0"/>
        <v>19</v>
      </c>
      <c r="E23">
        <f>IF(C23&gt;Outperformance!$D$10,MAX((C23-Outperformance!$D$10),(C23-Outperformance!$D$10)*Outperformance!$D$9),0)</f>
        <v>0</v>
      </c>
      <c r="F23">
        <f>IF(C23&gt;Outperformance!$D$10,Outperformance!$D$10-'Base Dati'!C23,0)</f>
        <v>0</v>
      </c>
      <c r="G23">
        <f t="shared" si="1"/>
        <v>19</v>
      </c>
    </row>
    <row r="24" spans="3:7" ht="12.75">
      <c r="C24">
        <f t="shared" si="2"/>
        <v>20</v>
      </c>
      <c r="D24">
        <f t="shared" si="0"/>
        <v>20</v>
      </c>
      <c r="E24">
        <f>IF(C24&gt;Outperformance!$D$10,MAX((C24-Outperformance!$D$10),(C24-Outperformance!$D$10)*Outperformance!$D$9),0)</f>
        <v>0</v>
      </c>
      <c r="F24">
        <f>IF(C24&gt;Outperformance!$D$10,Outperformance!$D$10-'Base Dati'!C24,0)</f>
        <v>0</v>
      </c>
      <c r="G24">
        <f t="shared" si="1"/>
        <v>20</v>
      </c>
    </row>
    <row r="25" spans="3:7" ht="12.75">
      <c r="C25">
        <f t="shared" si="2"/>
        <v>21</v>
      </c>
      <c r="D25">
        <f t="shared" si="0"/>
        <v>21</v>
      </c>
      <c r="E25">
        <f>IF(C25&gt;Outperformance!$D$10,MAX((C25-Outperformance!$D$10),(C25-Outperformance!$D$10)*Outperformance!$D$9),0)</f>
        <v>0</v>
      </c>
      <c r="F25">
        <f>IF(C25&gt;Outperformance!$D$10,Outperformance!$D$10-'Base Dati'!C25,0)</f>
        <v>0</v>
      </c>
      <c r="G25">
        <f t="shared" si="1"/>
        <v>21</v>
      </c>
    </row>
    <row r="26" spans="3:7" ht="12.75">
      <c r="C26">
        <f t="shared" si="2"/>
        <v>22</v>
      </c>
      <c r="D26">
        <f t="shared" si="0"/>
        <v>22</v>
      </c>
      <c r="E26">
        <f>IF(C26&gt;Outperformance!$D$10,MAX((C26-Outperformance!$D$10),(C26-Outperformance!$D$10)*Outperformance!$D$9),0)</f>
        <v>0</v>
      </c>
      <c r="F26">
        <f>IF(C26&gt;Outperformance!$D$10,Outperformance!$D$10-'Base Dati'!C26,0)</f>
        <v>0</v>
      </c>
      <c r="G26">
        <f t="shared" si="1"/>
        <v>22</v>
      </c>
    </row>
    <row r="27" spans="3:7" ht="12.75">
      <c r="C27">
        <f t="shared" si="2"/>
        <v>23</v>
      </c>
      <c r="D27">
        <f t="shared" si="0"/>
        <v>23</v>
      </c>
      <c r="E27">
        <f>IF(C27&gt;Outperformance!$D$10,MAX((C27-Outperformance!$D$10),(C27-Outperformance!$D$10)*Outperformance!$D$9),0)</f>
        <v>0</v>
      </c>
      <c r="F27">
        <f>IF(C27&gt;Outperformance!$D$10,Outperformance!$D$10-'Base Dati'!C27,0)</f>
        <v>0</v>
      </c>
      <c r="G27">
        <f t="shared" si="1"/>
        <v>23</v>
      </c>
    </row>
    <row r="28" spans="3:7" ht="12.75">
      <c r="C28">
        <f t="shared" si="2"/>
        <v>24</v>
      </c>
      <c r="D28">
        <f t="shared" si="0"/>
        <v>24</v>
      </c>
      <c r="E28">
        <f>IF(C28&gt;Outperformance!$D$10,MAX((C28-Outperformance!$D$10),(C28-Outperformance!$D$10)*Outperformance!$D$9),0)</f>
        <v>0</v>
      </c>
      <c r="F28">
        <f>IF(C28&gt;Outperformance!$D$10,Outperformance!$D$10-'Base Dati'!C28,0)</f>
        <v>0</v>
      </c>
      <c r="G28">
        <f t="shared" si="1"/>
        <v>24</v>
      </c>
    </row>
    <row r="29" spans="3:7" ht="12.75">
      <c r="C29">
        <f t="shared" si="2"/>
        <v>25</v>
      </c>
      <c r="D29">
        <f t="shared" si="0"/>
        <v>25</v>
      </c>
      <c r="E29">
        <f>IF(C29&gt;Outperformance!$D$10,MAX((C29-Outperformance!$D$10),(C29-Outperformance!$D$10)*Outperformance!$D$9),0)</f>
        <v>0</v>
      </c>
      <c r="F29">
        <f>IF(C29&gt;Outperformance!$D$10,Outperformance!$D$10-'Base Dati'!C29,0)</f>
        <v>0</v>
      </c>
      <c r="G29">
        <f t="shared" si="1"/>
        <v>25</v>
      </c>
    </row>
    <row r="30" spans="3:7" ht="12.75">
      <c r="C30">
        <f t="shared" si="2"/>
        <v>26</v>
      </c>
      <c r="D30">
        <f t="shared" si="0"/>
        <v>26</v>
      </c>
      <c r="E30">
        <f>IF(C30&gt;Outperformance!$D$10,MAX((C30-Outperformance!$D$10),(C30-Outperformance!$D$10)*Outperformance!$D$9),0)</f>
        <v>0</v>
      </c>
      <c r="F30">
        <f>IF(C30&gt;Outperformance!$D$10,Outperformance!$D$10-'Base Dati'!C30,0)</f>
        <v>0</v>
      </c>
      <c r="G30">
        <f t="shared" si="1"/>
        <v>26</v>
      </c>
    </row>
    <row r="31" spans="3:7" ht="12.75">
      <c r="C31">
        <f t="shared" si="2"/>
        <v>27</v>
      </c>
      <c r="D31">
        <f t="shared" si="0"/>
        <v>27</v>
      </c>
      <c r="E31">
        <f>IF(C31&gt;Outperformance!$D$10,MAX((C31-Outperformance!$D$10),(C31-Outperformance!$D$10)*Outperformance!$D$9),0)</f>
        <v>0</v>
      </c>
      <c r="F31">
        <f>IF(C31&gt;Outperformance!$D$10,Outperformance!$D$10-'Base Dati'!C31,0)</f>
        <v>0</v>
      </c>
      <c r="G31">
        <f t="shared" si="1"/>
        <v>27</v>
      </c>
    </row>
    <row r="32" spans="3:7" ht="12.75">
      <c r="C32">
        <f t="shared" si="2"/>
        <v>28</v>
      </c>
      <c r="D32">
        <f t="shared" si="0"/>
        <v>28</v>
      </c>
      <c r="E32">
        <f>IF(C32&gt;Outperformance!$D$10,MAX((C32-Outperformance!$D$10),(C32-Outperformance!$D$10)*Outperformance!$D$9),0)</f>
        <v>0</v>
      </c>
      <c r="F32">
        <f>IF(C32&gt;Outperformance!$D$10,Outperformance!$D$10-'Base Dati'!C32,0)</f>
        <v>0</v>
      </c>
      <c r="G32">
        <f t="shared" si="1"/>
        <v>28</v>
      </c>
    </row>
    <row r="33" spans="3:7" ht="12.75">
      <c r="C33">
        <f t="shared" si="2"/>
        <v>29</v>
      </c>
      <c r="D33">
        <f t="shared" si="0"/>
        <v>29</v>
      </c>
      <c r="E33">
        <f>IF(C33&gt;Outperformance!$D$10,MAX((C33-Outperformance!$D$10),(C33-Outperformance!$D$10)*Outperformance!$D$9),0)</f>
        <v>0</v>
      </c>
      <c r="F33">
        <f>IF(C33&gt;Outperformance!$D$10,Outperformance!$D$10-'Base Dati'!C33,0)</f>
        <v>0</v>
      </c>
      <c r="G33">
        <f t="shared" si="1"/>
        <v>29</v>
      </c>
    </row>
    <row r="34" spans="3:7" ht="12.75">
      <c r="C34">
        <f t="shared" si="2"/>
        <v>30</v>
      </c>
      <c r="D34">
        <f t="shared" si="0"/>
        <v>30</v>
      </c>
      <c r="E34">
        <f>IF(C34&gt;Outperformance!$D$10,MAX((C34-Outperformance!$D$10),(C34-Outperformance!$D$10)*Outperformance!$D$9),0)</f>
        <v>0</v>
      </c>
      <c r="F34">
        <f>IF(C34&gt;Outperformance!$D$10,Outperformance!$D$10-'Base Dati'!C34,0)</f>
        <v>0</v>
      </c>
      <c r="G34">
        <f t="shared" si="1"/>
        <v>30</v>
      </c>
    </row>
    <row r="35" spans="3:7" ht="12.75">
      <c r="C35">
        <f t="shared" si="2"/>
        <v>31</v>
      </c>
      <c r="D35">
        <f t="shared" si="0"/>
        <v>31</v>
      </c>
      <c r="E35">
        <f>IF(C35&gt;Outperformance!$D$10,MAX((C35-Outperformance!$D$10),(C35-Outperformance!$D$10)*Outperformance!$D$9),0)</f>
        <v>0</v>
      </c>
      <c r="F35">
        <f>IF(C35&gt;Outperformance!$D$10,Outperformance!$D$10-'Base Dati'!C35,0)</f>
        <v>0</v>
      </c>
      <c r="G35">
        <f t="shared" si="1"/>
        <v>31</v>
      </c>
    </row>
    <row r="36" spans="3:7" ht="12.75">
      <c r="C36">
        <f t="shared" si="2"/>
        <v>32</v>
      </c>
      <c r="D36">
        <f t="shared" si="0"/>
        <v>32</v>
      </c>
      <c r="E36">
        <f>IF(C36&gt;Outperformance!$D$10,MAX((C36-Outperformance!$D$10),(C36-Outperformance!$D$10)*Outperformance!$D$9),0)</f>
        <v>0</v>
      </c>
      <c r="F36">
        <f>IF(C36&gt;Outperformance!$D$10,Outperformance!$D$10-'Base Dati'!C36,0)</f>
        <v>0</v>
      </c>
      <c r="G36">
        <f t="shared" si="1"/>
        <v>32</v>
      </c>
    </row>
    <row r="37" spans="3:7" ht="12.75">
      <c r="C37">
        <f t="shared" si="2"/>
        <v>33</v>
      </c>
      <c r="D37">
        <f t="shared" si="0"/>
        <v>33</v>
      </c>
      <c r="E37">
        <f>IF(C37&gt;Outperformance!$D$10,MAX((C37-Outperformance!$D$10),(C37-Outperformance!$D$10)*Outperformance!$D$9),0)</f>
        <v>0</v>
      </c>
      <c r="F37">
        <f>IF(C37&gt;Outperformance!$D$10,Outperformance!$D$10-'Base Dati'!C37,0)</f>
        <v>0</v>
      </c>
      <c r="G37">
        <f t="shared" si="1"/>
        <v>33</v>
      </c>
    </row>
    <row r="38" spans="3:7" ht="12.75">
      <c r="C38">
        <f t="shared" si="2"/>
        <v>34</v>
      </c>
      <c r="D38">
        <f t="shared" si="0"/>
        <v>34</v>
      </c>
      <c r="E38">
        <f>IF(C38&gt;Outperformance!$D$10,MAX((C38-Outperformance!$D$10),(C38-Outperformance!$D$10)*Outperformance!$D$9),0)</f>
        <v>0</v>
      </c>
      <c r="F38">
        <f>IF(C38&gt;Outperformance!$D$10,Outperformance!$D$10-'Base Dati'!C38,0)</f>
        <v>0</v>
      </c>
      <c r="G38">
        <f t="shared" si="1"/>
        <v>34</v>
      </c>
    </row>
    <row r="39" spans="3:7" ht="12.75">
      <c r="C39">
        <f t="shared" si="2"/>
        <v>35</v>
      </c>
      <c r="D39">
        <f t="shared" si="0"/>
        <v>35</v>
      </c>
      <c r="E39">
        <f>IF(C39&gt;Outperformance!$D$10,MAX((C39-Outperformance!$D$10),(C39-Outperformance!$D$10)*Outperformance!$D$9),0)</f>
        <v>0</v>
      </c>
      <c r="F39">
        <f>IF(C39&gt;Outperformance!$D$10,Outperformance!$D$10-'Base Dati'!C39,0)</f>
        <v>0</v>
      </c>
      <c r="G39">
        <f t="shared" si="1"/>
        <v>35</v>
      </c>
    </row>
    <row r="40" spans="3:7" ht="12.75">
      <c r="C40">
        <f t="shared" si="2"/>
        <v>36</v>
      </c>
      <c r="D40">
        <f t="shared" si="0"/>
        <v>36</v>
      </c>
      <c r="E40">
        <f>IF(C40&gt;Outperformance!$D$10,MAX((C40-Outperformance!$D$10),(C40-Outperformance!$D$10)*Outperformance!$D$9),0)</f>
        <v>0</v>
      </c>
      <c r="F40">
        <f>IF(C40&gt;Outperformance!$D$10,Outperformance!$D$10-'Base Dati'!C40,0)</f>
        <v>0</v>
      </c>
      <c r="G40">
        <f t="shared" si="1"/>
        <v>36</v>
      </c>
    </row>
    <row r="41" spans="3:7" ht="12.75">
      <c r="C41">
        <f t="shared" si="2"/>
        <v>37</v>
      </c>
      <c r="D41">
        <f t="shared" si="0"/>
        <v>37</v>
      </c>
      <c r="E41">
        <f>IF(C41&gt;Outperformance!$D$10,MAX((C41-Outperformance!$D$10),(C41-Outperformance!$D$10)*Outperformance!$D$9),0)</f>
        <v>0</v>
      </c>
      <c r="F41">
        <f>IF(C41&gt;Outperformance!$D$10,Outperformance!$D$10-'Base Dati'!C41,0)</f>
        <v>0</v>
      </c>
      <c r="G41">
        <f t="shared" si="1"/>
        <v>37</v>
      </c>
    </row>
    <row r="42" spans="3:7" ht="12.75">
      <c r="C42">
        <f t="shared" si="2"/>
        <v>38</v>
      </c>
      <c r="D42">
        <f t="shared" si="0"/>
        <v>38</v>
      </c>
      <c r="E42">
        <f>IF(C42&gt;Outperformance!$D$10,MAX((C42-Outperformance!$D$10),(C42-Outperformance!$D$10)*Outperformance!$D$9),0)</f>
        <v>0</v>
      </c>
      <c r="F42">
        <f>IF(C42&gt;Outperformance!$D$10,Outperformance!$D$10-'Base Dati'!C42,0)</f>
        <v>0</v>
      </c>
      <c r="G42">
        <f t="shared" si="1"/>
        <v>38</v>
      </c>
    </row>
    <row r="43" spans="3:7" ht="12.75">
      <c r="C43">
        <f t="shared" si="2"/>
        <v>39</v>
      </c>
      <c r="D43">
        <f t="shared" si="0"/>
        <v>39</v>
      </c>
      <c r="E43">
        <f>IF(C43&gt;Outperformance!$D$10,MAX((C43-Outperformance!$D$10),(C43-Outperformance!$D$10)*Outperformance!$D$9),0)</f>
        <v>0</v>
      </c>
      <c r="F43">
        <f>IF(C43&gt;Outperformance!$D$10,Outperformance!$D$10-'Base Dati'!C43,0)</f>
        <v>0</v>
      </c>
      <c r="G43">
        <f t="shared" si="1"/>
        <v>39</v>
      </c>
    </row>
    <row r="44" spans="3:7" ht="12.75">
      <c r="C44">
        <f t="shared" si="2"/>
        <v>40</v>
      </c>
      <c r="D44">
        <f t="shared" si="0"/>
        <v>40</v>
      </c>
      <c r="E44">
        <f>IF(C44&gt;Outperformance!$D$10,MAX((C44-Outperformance!$D$10),(C44-Outperformance!$D$10)*Outperformance!$D$9),0)</f>
        <v>0</v>
      </c>
      <c r="F44">
        <f>IF(C44&gt;Outperformance!$D$10,Outperformance!$D$10-'Base Dati'!C44,0)</f>
        <v>0</v>
      </c>
      <c r="G44">
        <f t="shared" si="1"/>
        <v>40</v>
      </c>
    </row>
    <row r="45" spans="3:7" ht="12.75">
      <c r="C45">
        <f t="shared" si="2"/>
        <v>41</v>
      </c>
      <c r="D45">
        <f t="shared" si="0"/>
        <v>41</v>
      </c>
      <c r="E45">
        <f>IF(C45&gt;Outperformance!$D$10,MAX((C45-Outperformance!$D$10),(C45-Outperformance!$D$10)*Outperformance!$D$9),0)</f>
        <v>0</v>
      </c>
      <c r="F45">
        <f>IF(C45&gt;Outperformance!$D$10,Outperformance!$D$10-'Base Dati'!C45,0)</f>
        <v>0</v>
      </c>
      <c r="G45">
        <f t="shared" si="1"/>
        <v>41</v>
      </c>
    </row>
    <row r="46" spans="3:7" ht="12.75">
      <c r="C46">
        <f t="shared" si="2"/>
        <v>42</v>
      </c>
      <c r="D46">
        <f t="shared" si="0"/>
        <v>42</v>
      </c>
      <c r="E46">
        <f>IF(C46&gt;Outperformance!$D$10,MAX((C46-Outperformance!$D$10),(C46-Outperformance!$D$10)*Outperformance!$D$9),0)</f>
        <v>0</v>
      </c>
      <c r="F46">
        <f>IF(C46&gt;Outperformance!$D$10,Outperformance!$D$10-'Base Dati'!C46,0)</f>
        <v>0</v>
      </c>
      <c r="G46">
        <f t="shared" si="1"/>
        <v>42</v>
      </c>
    </row>
    <row r="47" spans="3:7" ht="12.75">
      <c r="C47">
        <f t="shared" si="2"/>
        <v>43</v>
      </c>
      <c r="D47">
        <f t="shared" si="0"/>
        <v>43</v>
      </c>
      <c r="E47">
        <f>IF(C47&gt;Outperformance!$D$10,MAX((C47-Outperformance!$D$10),(C47-Outperformance!$D$10)*Outperformance!$D$9),0)</f>
        <v>0</v>
      </c>
      <c r="F47">
        <f>IF(C47&gt;Outperformance!$D$10,Outperformance!$D$10-'Base Dati'!C47,0)</f>
        <v>0</v>
      </c>
      <c r="G47">
        <f t="shared" si="1"/>
        <v>43</v>
      </c>
    </row>
    <row r="48" spans="3:7" ht="12.75">
      <c r="C48">
        <f t="shared" si="2"/>
        <v>44</v>
      </c>
      <c r="D48">
        <f t="shared" si="0"/>
        <v>44</v>
      </c>
      <c r="E48">
        <f>IF(C48&gt;Outperformance!$D$10,MAX((C48-Outperformance!$D$10),(C48-Outperformance!$D$10)*Outperformance!$D$9),0)</f>
        <v>0</v>
      </c>
      <c r="F48">
        <f>IF(C48&gt;Outperformance!$D$10,Outperformance!$D$10-'Base Dati'!C48,0)</f>
        <v>0</v>
      </c>
      <c r="G48">
        <f t="shared" si="1"/>
        <v>44</v>
      </c>
    </row>
    <row r="49" spans="3:7" ht="12.75">
      <c r="C49">
        <f t="shared" si="2"/>
        <v>45</v>
      </c>
      <c r="D49">
        <f t="shared" si="0"/>
        <v>45</v>
      </c>
      <c r="E49">
        <f>IF(C49&gt;Outperformance!$D$10,MAX((C49-Outperformance!$D$10),(C49-Outperformance!$D$10)*Outperformance!$D$9),0)</f>
        <v>0</v>
      </c>
      <c r="F49">
        <f>IF(C49&gt;Outperformance!$D$10,Outperformance!$D$10-'Base Dati'!C49,0)</f>
        <v>0</v>
      </c>
      <c r="G49">
        <f t="shared" si="1"/>
        <v>45</v>
      </c>
    </row>
    <row r="50" spans="3:7" ht="12.75">
      <c r="C50">
        <f t="shared" si="2"/>
        <v>46</v>
      </c>
      <c r="D50">
        <f t="shared" si="0"/>
        <v>46</v>
      </c>
      <c r="E50">
        <f>IF(C50&gt;Outperformance!$D$10,MAX((C50-Outperformance!$D$10),(C50-Outperformance!$D$10)*Outperformance!$D$9),0)</f>
        <v>0</v>
      </c>
      <c r="F50">
        <f>IF(C50&gt;Outperformance!$D$10,Outperformance!$D$10-'Base Dati'!C50,0)</f>
        <v>0</v>
      </c>
      <c r="G50">
        <f t="shared" si="1"/>
        <v>46</v>
      </c>
    </row>
    <row r="51" spans="3:7" ht="12.75">
      <c r="C51">
        <f t="shared" si="2"/>
        <v>47</v>
      </c>
      <c r="D51">
        <f t="shared" si="0"/>
        <v>47</v>
      </c>
      <c r="E51">
        <f>IF(C51&gt;Outperformance!$D$10,MAX((C51-Outperformance!$D$10),(C51-Outperformance!$D$10)*Outperformance!$D$9),0)</f>
        <v>0</v>
      </c>
      <c r="F51">
        <f>IF(C51&gt;Outperformance!$D$10,Outperformance!$D$10-'Base Dati'!C51,0)</f>
        <v>0</v>
      </c>
      <c r="G51">
        <f t="shared" si="1"/>
        <v>47</v>
      </c>
    </row>
    <row r="52" spans="3:7" ht="12.75">
      <c r="C52">
        <f t="shared" si="2"/>
        <v>48</v>
      </c>
      <c r="D52">
        <f t="shared" si="0"/>
        <v>48</v>
      </c>
      <c r="E52">
        <f>IF(C52&gt;Outperformance!$D$10,MAX((C52-Outperformance!$D$10),(C52-Outperformance!$D$10)*Outperformance!$D$9),0)</f>
        <v>0</v>
      </c>
      <c r="F52">
        <f>IF(C52&gt;Outperformance!$D$10,Outperformance!$D$10-'Base Dati'!C52,0)</f>
        <v>0</v>
      </c>
      <c r="G52">
        <f t="shared" si="1"/>
        <v>48</v>
      </c>
    </row>
    <row r="53" spans="3:7" ht="12.75">
      <c r="C53">
        <f t="shared" si="2"/>
        <v>49</v>
      </c>
      <c r="D53">
        <f t="shared" si="0"/>
        <v>49</v>
      </c>
      <c r="E53">
        <f>IF(C53&gt;Outperformance!$D$10,MAX((C53-Outperformance!$D$10),(C53-Outperformance!$D$10)*Outperformance!$D$9),0)</f>
        <v>0</v>
      </c>
      <c r="F53">
        <f>IF(C53&gt;Outperformance!$D$10,Outperformance!$D$10-'Base Dati'!C53,0)</f>
        <v>0</v>
      </c>
      <c r="G53">
        <f t="shared" si="1"/>
        <v>49</v>
      </c>
    </row>
    <row r="54" spans="3:7" ht="12.75">
      <c r="C54">
        <f t="shared" si="2"/>
        <v>50</v>
      </c>
      <c r="D54">
        <f t="shared" si="0"/>
        <v>50</v>
      </c>
      <c r="E54">
        <f>IF(C54&gt;Outperformance!$D$10,MAX((C54-Outperformance!$D$10),(C54-Outperformance!$D$10)*Outperformance!$D$9),0)</f>
        <v>0</v>
      </c>
      <c r="F54">
        <f>IF(C54&gt;Outperformance!$D$10,Outperformance!$D$10-'Base Dati'!C54,0)</f>
        <v>0</v>
      </c>
      <c r="G54">
        <f t="shared" si="1"/>
        <v>50</v>
      </c>
    </row>
    <row r="55" spans="3:7" ht="12.75">
      <c r="C55">
        <f t="shared" si="2"/>
        <v>51</v>
      </c>
      <c r="D55">
        <f t="shared" si="0"/>
        <v>51</v>
      </c>
      <c r="E55">
        <f>IF(C55&gt;Outperformance!$D$10,MAX((C55-Outperformance!$D$10),(C55-Outperformance!$D$10)*Outperformance!$D$9),0)</f>
        <v>0</v>
      </c>
      <c r="F55">
        <f>IF(C55&gt;Outperformance!$D$10,Outperformance!$D$10-'Base Dati'!C55,0)</f>
        <v>0</v>
      </c>
      <c r="G55">
        <f t="shared" si="1"/>
        <v>51</v>
      </c>
    </row>
    <row r="56" spans="3:7" ht="12.75">
      <c r="C56">
        <f t="shared" si="2"/>
        <v>52</v>
      </c>
      <c r="D56">
        <f t="shared" si="0"/>
        <v>52</v>
      </c>
      <c r="E56">
        <f>IF(C56&gt;Outperformance!$D$10,MAX((C56-Outperformance!$D$10),(C56-Outperformance!$D$10)*Outperformance!$D$9),0)</f>
        <v>0</v>
      </c>
      <c r="F56">
        <f>IF(C56&gt;Outperformance!$D$10,Outperformance!$D$10-'Base Dati'!C56,0)</f>
        <v>0</v>
      </c>
      <c r="G56">
        <f t="shared" si="1"/>
        <v>52</v>
      </c>
    </row>
    <row r="57" spans="3:7" ht="12.75">
      <c r="C57">
        <f t="shared" si="2"/>
        <v>53</v>
      </c>
      <c r="D57">
        <f t="shared" si="0"/>
        <v>53</v>
      </c>
      <c r="E57">
        <f>IF(C57&gt;Outperformance!$D$10,MAX((C57-Outperformance!$D$10),(C57-Outperformance!$D$10)*Outperformance!$D$9),0)</f>
        <v>0</v>
      </c>
      <c r="F57">
        <f>IF(C57&gt;Outperformance!$D$10,Outperformance!$D$10-'Base Dati'!C57,0)</f>
        <v>0</v>
      </c>
      <c r="G57">
        <f t="shared" si="1"/>
        <v>53</v>
      </c>
    </row>
    <row r="58" spans="3:7" ht="12.75">
      <c r="C58">
        <f t="shared" si="2"/>
        <v>54</v>
      </c>
      <c r="D58">
        <f t="shared" si="0"/>
        <v>54</v>
      </c>
      <c r="E58">
        <f>IF(C58&gt;Outperformance!$D$10,MAX((C58-Outperformance!$D$10),(C58-Outperformance!$D$10)*Outperformance!$D$9),0)</f>
        <v>0</v>
      </c>
      <c r="F58">
        <f>IF(C58&gt;Outperformance!$D$10,Outperformance!$D$10-'Base Dati'!C58,0)</f>
        <v>0</v>
      </c>
      <c r="G58">
        <f t="shared" si="1"/>
        <v>54</v>
      </c>
    </row>
    <row r="59" spans="3:7" ht="12.75">
      <c r="C59">
        <f t="shared" si="2"/>
        <v>55</v>
      </c>
      <c r="D59">
        <f t="shared" si="0"/>
        <v>55</v>
      </c>
      <c r="E59">
        <f>IF(C59&gt;Outperformance!$D$10,MAX((C59-Outperformance!$D$10),(C59-Outperformance!$D$10)*Outperformance!$D$9),0)</f>
        <v>0</v>
      </c>
      <c r="F59">
        <f>IF(C59&gt;Outperformance!$D$10,Outperformance!$D$10-'Base Dati'!C59,0)</f>
        <v>0</v>
      </c>
      <c r="G59">
        <f t="shared" si="1"/>
        <v>55</v>
      </c>
    </row>
    <row r="60" spans="3:7" ht="12.75">
      <c r="C60">
        <f t="shared" si="2"/>
        <v>56</v>
      </c>
      <c r="D60">
        <f t="shared" si="0"/>
        <v>56</v>
      </c>
      <c r="E60">
        <f>IF(C60&gt;Outperformance!$D$10,MAX((C60-Outperformance!$D$10),(C60-Outperformance!$D$10)*Outperformance!$D$9),0)</f>
        <v>0</v>
      </c>
      <c r="F60">
        <f>IF(C60&gt;Outperformance!$D$10,Outperformance!$D$10-'Base Dati'!C60,0)</f>
        <v>0</v>
      </c>
      <c r="G60">
        <f t="shared" si="1"/>
        <v>56</v>
      </c>
    </row>
    <row r="61" spans="3:7" ht="12.75">
      <c r="C61">
        <f t="shared" si="2"/>
        <v>57</v>
      </c>
      <c r="D61">
        <f t="shared" si="0"/>
        <v>57</v>
      </c>
      <c r="E61">
        <f>IF(C61&gt;Outperformance!$D$10,MAX((C61-Outperformance!$D$10),(C61-Outperformance!$D$10)*Outperformance!$D$9),0)</f>
        <v>0</v>
      </c>
      <c r="F61">
        <f>IF(C61&gt;Outperformance!$D$10,Outperformance!$D$10-'Base Dati'!C61,0)</f>
        <v>0</v>
      </c>
      <c r="G61">
        <f t="shared" si="1"/>
        <v>57</v>
      </c>
    </row>
    <row r="62" spans="3:7" ht="12.75">
      <c r="C62">
        <f t="shared" si="2"/>
        <v>58</v>
      </c>
      <c r="D62">
        <f t="shared" si="0"/>
        <v>58</v>
      </c>
      <c r="E62">
        <f>IF(C62&gt;Outperformance!$D$10,MAX((C62-Outperformance!$D$10),(C62-Outperformance!$D$10)*Outperformance!$D$9),0)</f>
        <v>0</v>
      </c>
      <c r="F62">
        <f>IF(C62&gt;Outperformance!$D$10,Outperformance!$D$10-'Base Dati'!C62,0)</f>
        <v>0</v>
      </c>
      <c r="G62">
        <f t="shared" si="1"/>
        <v>58</v>
      </c>
    </row>
    <row r="63" spans="3:7" ht="12.75">
      <c r="C63">
        <f t="shared" si="2"/>
        <v>59</v>
      </c>
      <c r="D63">
        <f t="shared" si="0"/>
        <v>59</v>
      </c>
      <c r="E63">
        <f>IF(C63&gt;Outperformance!$D$10,MAX((C63-Outperformance!$D$10),(C63-Outperformance!$D$10)*Outperformance!$D$9),0)</f>
        <v>0</v>
      </c>
      <c r="F63">
        <f>IF(C63&gt;Outperformance!$D$10,Outperformance!$D$10-'Base Dati'!C63,0)</f>
        <v>0</v>
      </c>
      <c r="G63">
        <f t="shared" si="1"/>
        <v>59</v>
      </c>
    </row>
    <row r="64" spans="3:7" ht="12.75">
      <c r="C64">
        <f t="shared" si="2"/>
        <v>60</v>
      </c>
      <c r="D64">
        <f t="shared" si="0"/>
        <v>60</v>
      </c>
      <c r="E64">
        <f>IF(C64&gt;Outperformance!$D$10,MAX((C64-Outperformance!$D$10),(C64-Outperformance!$D$10)*Outperformance!$D$9),0)</f>
        <v>0</v>
      </c>
      <c r="F64">
        <f>IF(C64&gt;Outperformance!$D$10,Outperformance!$D$10-'Base Dati'!C64,0)</f>
        <v>0</v>
      </c>
      <c r="G64">
        <f t="shared" si="1"/>
        <v>60</v>
      </c>
    </row>
    <row r="65" spans="3:7" ht="12.75">
      <c r="C65">
        <f t="shared" si="2"/>
        <v>61</v>
      </c>
      <c r="D65">
        <f t="shared" si="0"/>
        <v>61</v>
      </c>
      <c r="E65">
        <f>IF(C65&gt;Outperformance!$D$10,MAX((C65-Outperformance!$D$10),(C65-Outperformance!$D$10)*Outperformance!$D$9),0)</f>
        <v>0</v>
      </c>
      <c r="F65">
        <f>IF(C65&gt;Outperformance!$D$10,Outperformance!$D$10-'Base Dati'!C65,0)</f>
        <v>0</v>
      </c>
      <c r="G65">
        <f t="shared" si="1"/>
        <v>61</v>
      </c>
    </row>
    <row r="66" spans="3:7" ht="12.75">
      <c r="C66">
        <f t="shared" si="2"/>
        <v>62</v>
      </c>
      <c r="D66">
        <f t="shared" si="0"/>
        <v>62</v>
      </c>
      <c r="E66">
        <f>IF(C66&gt;Outperformance!$D$10,MAX((C66-Outperformance!$D$10),(C66-Outperformance!$D$10)*Outperformance!$D$9),0)</f>
        <v>0</v>
      </c>
      <c r="F66">
        <f>IF(C66&gt;Outperformance!$D$10,Outperformance!$D$10-'Base Dati'!C66,0)</f>
        <v>0</v>
      </c>
      <c r="G66">
        <f t="shared" si="1"/>
        <v>62</v>
      </c>
    </row>
    <row r="67" spans="3:7" ht="12.75">
      <c r="C67">
        <f t="shared" si="2"/>
        <v>63</v>
      </c>
      <c r="D67">
        <f t="shared" si="0"/>
        <v>63</v>
      </c>
      <c r="E67">
        <f>IF(C67&gt;Outperformance!$D$10,MAX((C67-Outperformance!$D$10),(C67-Outperformance!$D$10)*Outperformance!$D$9),0)</f>
        <v>0</v>
      </c>
      <c r="F67">
        <f>IF(C67&gt;Outperformance!$D$10,Outperformance!$D$10-'Base Dati'!C67,0)</f>
        <v>0</v>
      </c>
      <c r="G67">
        <f t="shared" si="1"/>
        <v>63</v>
      </c>
    </row>
    <row r="68" spans="3:7" ht="12.75">
      <c r="C68">
        <f t="shared" si="2"/>
        <v>64</v>
      </c>
      <c r="D68">
        <f t="shared" si="0"/>
        <v>64</v>
      </c>
      <c r="E68">
        <f>IF(C68&gt;Outperformance!$D$10,MAX((C68-Outperformance!$D$10),(C68-Outperformance!$D$10)*Outperformance!$D$9),0)</f>
        <v>0</v>
      </c>
      <c r="F68">
        <f>IF(C68&gt;Outperformance!$D$10,Outperformance!$D$10-'Base Dati'!C68,0)</f>
        <v>0</v>
      </c>
      <c r="G68">
        <f t="shared" si="1"/>
        <v>64</v>
      </c>
    </row>
    <row r="69" spans="3:7" ht="12.75">
      <c r="C69">
        <f t="shared" si="2"/>
        <v>65</v>
      </c>
      <c r="D69">
        <f t="shared" si="0"/>
        <v>65</v>
      </c>
      <c r="E69">
        <f>IF(C69&gt;Outperformance!$D$10,MAX((C69-Outperformance!$D$10),(C69-Outperformance!$D$10)*Outperformance!$D$9),0)</f>
        <v>0</v>
      </c>
      <c r="F69">
        <f>IF(C69&gt;Outperformance!$D$10,Outperformance!$D$10-'Base Dati'!C69,0)</f>
        <v>0</v>
      </c>
      <c r="G69">
        <f t="shared" si="1"/>
        <v>65</v>
      </c>
    </row>
    <row r="70" spans="3:7" ht="12.75">
      <c r="C70">
        <f t="shared" si="2"/>
        <v>66</v>
      </c>
      <c r="D70">
        <f aca="true" t="shared" si="3" ref="D70:D133">C70</f>
        <v>66</v>
      </c>
      <c r="E70">
        <f>IF(C70&gt;Outperformance!$D$10,MAX((C70-Outperformance!$D$10),(C70-Outperformance!$D$10)*Outperformance!$D$9),0)</f>
        <v>0</v>
      </c>
      <c r="F70">
        <f>IF(C70&gt;Outperformance!$D$10,Outperformance!$D$10-'Base Dati'!C70,0)</f>
        <v>0</v>
      </c>
      <c r="G70">
        <f aca="true" t="shared" si="4" ref="G70:G133">MAX(SUM(D70:F70),0)</f>
        <v>66</v>
      </c>
    </row>
    <row r="71" spans="3:7" ht="12.75">
      <c r="C71">
        <f aca="true" t="shared" si="5" ref="C71:C134">C70+1</f>
        <v>67</v>
      </c>
      <c r="D71">
        <f t="shared" si="3"/>
        <v>67</v>
      </c>
      <c r="E71">
        <f>IF(C71&gt;Outperformance!$D$10,MAX((C71-Outperformance!$D$10),(C71-Outperformance!$D$10)*Outperformance!$D$9),0)</f>
        <v>0</v>
      </c>
      <c r="F71">
        <f>IF(C71&gt;Outperformance!$D$10,Outperformance!$D$10-'Base Dati'!C71,0)</f>
        <v>0</v>
      </c>
      <c r="G71">
        <f t="shared" si="4"/>
        <v>67</v>
      </c>
    </row>
    <row r="72" spans="3:7" ht="12.75">
      <c r="C72">
        <f t="shared" si="5"/>
        <v>68</v>
      </c>
      <c r="D72">
        <f t="shared" si="3"/>
        <v>68</v>
      </c>
      <c r="E72">
        <f>IF(C72&gt;Outperformance!$D$10,MAX((C72-Outperformance!$D$10),(C72-Outperformance!$D$10)*Outperformance!$D$9),0)</f>
        <v>0</v>
      </c>
      <c r="F72">
        <f>IF(C72&gt;Outperformance!$D$10,Outperformance!$D$10-'Base Dati'!C72,0)</f>
        <v>0</v>
      </c>
      <c r="G72">
        <f t="shared" si="4"/>
        <v>68</v>
      </c>
    </row>
    <row r="73" spans="3:7" ht="12.75">
      <c r="C73">
        <f t="shared" si="5"/>
        <v>69</v>
      </c>
      <c r="D73">
        <f t="shared" si="3"/>
        <v>69</v>
      </c>
      <c r="E73">
        <f>IF(C73&gt;Outperformance!$D$10,MAX((C73-Outperformance!$D$10),(C73-Outperformance!$D$10)*Outperformance!$D$9),0)</f>
        <v>0</v>
      </c>
      <c r="F73">
        <f>IF(C73&gt;Outperformance!$D$10,Outperformance!$D$10-'Base Dati'!C73,0)</f>
        <v>0</v>
      </c>
      <c r="G73">
        <f t="shared" si="4"/>
        <v>69</v>
      </c>
    </row>
    <row r="74" spans="3:7" ht="12.75">
      <c r="C74">
        <f t="shared" si="5"/>
        <v>70</v>
      </c>
      <c r="D74">
        <f t="shared" si="3"/>
        <v>70</v>
      </c>
      <c r="E74">
        <f>IF(C74&gt;Outperformance!$D$10,MAX((C74-Outperformance!$D$10),(C74-Outperformance!$D$10)*Outperformance!$D$9),0)</f>
        <v>0</v>
      </c>
      <c r="F74">
        <f>IF(C74&gt;Outperformance!$D$10,Outperformance!$D$10-'Base Dati'!C74,0)</f>
        <v>0</v>
      </c>
      <c r="G74">
        <f t="shared" si="4"/>
        <v>70</v>
      </c>
    </row>
    <row r="75" spans="3:7" ht="12.75">
      <c r="C75">
        <f t="shared" si="5"/>
        <v>71</v>
      </c>
      <c r="D75">
        <f t="shared" si="3"/>
        <v>71</v>
      </c>
      <c r="E75">
        <f>IF(C75&gt;Outperformance!$D$10,MAX((C75-Outperformance!$D$10),(C75-Outperformance!$D$10)*Outperformance!$D$9),0)</f>
        <v>0</v>
      </c>
      <c r="F75">
        <f>IF(C75&gt;Outperformance!$D$10,Outperformance!$D$10-'Base Dati'!C75,0)</f>
        <v>0</v>
      </c>
      <c r="G75">
        <f t="shared" si="4"/>
        <v>71</v>
      </c>
    </row>
    <row r="76" spans="3:7" ht="12.75">
      <c r="C76">
        <f t="shared" si="5"/>
        <v>72</v>
      </c>
      <c r="D76">
        <f t="shared" si="3"/>
        <v>72</v>
      </c>
      <c r="E76">
        <f>IF(C76&gt;Outperformance!$D$10,MAX((C76-Outperformance!$D$10),(C76-Outperformance!$D$10)*Outperformance!$D$9),0)</f>
        <v>0</v>
      </c>
      <c r="F76">
        <f>IF(C76&gt;Outperformance!$D$10,Outperformance!$D$10-'Base Dati'!C76,0)</f>
        <v>0</v>
      </c>
      <c r="G76">
        <f t="shared" si="4"/>
        <v>72</v>
      </c>
    </row>
    <row r="77" spans="3:7" ht="12.75">
      <c r="C77">
        <f t="shared" si="5"/>
        <v>73</v>
      </c>
      <c r="D77">
        <f t="shared" si="3"/>
        <v>73</v>
      </c>
      <c r="E77">
        <f>IF(C77&gt;Outperformance!$D$10,MAX((C77-Outperformance!$D$10),(C77-Outperformance!$D$10)*Outperformance!$D$9),0)</f>
        <v>0</v>
      </c>
      <c r="F77">
        <f>IF(C77&gt;Outperformance!$D$10,Outperformance!$D$10-'Base Dati'!C77,0)</f>
        <v>0</v>
      </c>
      <c r="G77">
        <f t="shared" si="4"/>
        <v>73</v>
      </c>
    </row>
    <row r="78" spans="3:7" ht="12.75">
      <c r="C78">
        <f t="shared" si="5"/>
        <v>74</v>
      </c>
      <c r="D78">
        <f t="shared" si="3"/>
        <v>74</v>
      </c>
      <c r="E78">
        <f>IF(C78&gt;Outperformance!$D$10,MAX((C78-Outperformance!$D$10),(C78-Outperformance!$D$10)*Outperformance!$D$9),0)</f>
        <v>0</v>
      </c>
      <c r="F78">
        <f>IF(C78&gt;Outperformance!$D$10,Outperformance!$D$10-'Base Dati'!C78,0)</f>
        <v>0</v>
      </c>
      <c r="G78">
        <f t="shared" si="4"/>
        <v>74</v>
      </c>
    </row>
    <row r="79" spans="3:7" ht="12.75">
      <c r="C79">
        <f t="shared" si="5"/>
        <v>75</v>
      </c>
      <c r="D79">
        <f t="shared" si="3"/>
        <v>75</v>
      </c>
      <c r="E79">
        <f>IF(C79&gt;Outperformance!$D$10,MAX((C79-Outperformance!$D$10),(C79-Outperformance!$D$10)*Outperformance!$D$9),0)</f>
        <v>0</v>
      </c>
      <c r="F79">
        <f>IF(C79&gt;Outperformance!$D$10,Outperformance!$D$10-'Base Dati'!C79,0)</f>
        <v>0</v>
      </c>
      <c r="G79">
        <f t="shared" si="4"/>
        <v>75</v>
      </c>
    </row>
    <row r="80" spans="3:7" ht="12.75">
      <c r="C80">
        <f t="shared" si="5"/>
        <v>76</v>
      </c>
      <c r="D80">
        <f t="shared" si="3"/>
        <v>76</v>
      </c>
      <c r="E80">
        <f>IF(C80&gt;Outperformance!$D$10,MAX((C80-Outperformance!$D$10),(C80-Outperformance!$D$10)*Outperformance!$D$9),0)</f>
        <v>0</v>
      </c>
      <c r="F80">
        <f>IF(C80&gt;Outperformance!$D$10,Outperformance!$D$10-'Base Dati'!C80,0)</f>
        <v>0</v>
      </c>
      <c r="G80">
        <f t="shared" si="4"/>
        <v>76</v>
      </c>
    </row>
    <row r="81" spans="3:7" ht="12.75">
      <c r="C81">
        <f t="shared" si="5"/>
        <v>77</v>
      </c>
      <c r="D81">
        <f t="shared" si="3"/>
        <v>77</v>
      </c>
      <c r="E81">
        <f>IF(C81&gt;Outperformance!$D$10,MAX((C81-Outperformance!$D$10),(C81-Outperformance!$D$10)*Outperformance!$D$9),0)</f>
        <v>0</v>
      </c>
      <c r="F81">
        <f>IF(C81&gt;Outperformance!$D$10,Outperformance!$D$10-'Base Dati'!C81,0)</f>
        <v>0</v>
      </c>
      <c r="G81">
        <f t="shared" si="4"/>
        <v>77</v>
      </c>
    </row>
    <row r="82" spans="3:7" ht="12.75">
      <c r="C82">
        <f t="shared" si="5"/>
        <v>78</v>
      </c>
      <c r="D82">
        <f t="shared" si="3"/>
        <v>78</v>
      </c>
      <c r="E82">
        <f>IF(C82&gt;Outperformance!$D$10,MAX((C82-Outperformance!$D$10),(C82-Outperformance!$D$10)*Outperformance!$D$9),0)</f>
        <v>0</v>
      </c>
      <c r="F82">
        <f>IF(C82&gt;Outperformance!$D$10,Outperformance!$D$10-'Base Dati'!C82,0)</f>
        <v>0</v>
      </c>
      <c r="G82">
        <f t="shared" si="4"/>
        <v>78</v>
      </c>
    </row>
    <row r="83" spans="3:7" ht="12.75">
      <c r="C83">
        <f t="shared" si="5"/>
        <v>79</v>
      </c>
      <c r="D83">
        <f t="shared" si="3"/>
        <v>79</v>
      </c>
      <c r="E83">
        <f>IF(C83&gt;Outperformance!$D$10,MAX((C83-Outperformance!$D$10),(C83-Outperformance!$D$10)*Outperformance!$D$9),0)</f>
        <v>0</v>
      </c>
      <c r="F83">
        <f>IF(C83&gt;Outperformance!$D$10,Outperformance!$D$10-'Base Dati'!C83,0)</f>
        <v>0</v>
      </c>
      <c r="G83">
        <f t="shared" si="4"/>
        <v>79</v>
      </c>
    </row>
    <row r="84" spans="3:7" ht="12.75">
      <c r="C84">
        <f t="shared" si="5"/>
        <v>80</v>
      </c>
      <c r="D84">
        <f t="shared" si="3"/>
        <v>80</v>
      </c>
      <c r="E84">
        <f>IF(C84&gt;Outperformance!$D$10,MAX((C84-Outperformance!$D$10),(C84-Outperformance!$D$10)*Outperformance!$D$9),0)</f>
        <v>0</v>
      </c>
      <c r="F84">
        <f>IF(C84&gt;Outperformance!$D$10,Outperformance!$D$10-'Base Dati'!C84,0)</f>
        <v>0</v>
      </c>
      <c r="G84">
        <f t="shared" si="4"/>
        <v>80</v>
      </c>
    </row>
    <row r="85" spans="3:7" ht="12.75">
      <c r="C85">
        <f t="shared" si="5"/>
        <v>81</v>
      </c>
      <c r="D85">
        <f t="shared" si="3"/>
        <v>81</v>
      </c>
      <c r="E85">
        <f>IF(C85&gt;Outperformance!$D$10,MAX((C85-Outperformance!$D$10),(C85-Outperformance!$D$10)*Outperformance!$D$9),0)</f>
        <v>0</v>
      </c>
      <c r="F85">
        <f>IF(C85&gt;Outperformance!$D$10,Outperformance!$D$10-'Base Dati'!C85,0)</f>
        <v>0</v>
      </c>
      <c r="G85">
        <f t="shared" si="4"/>
        <v>81</v>
      </c>
    </row>
    <row r="86" spans="3:7" ht="12.75">
      <c r="C86">
        <f t="shared" si="5"/>
        <v>82</v>
      </c>
      <c r="D86">
        <f t="shared" si="3"/>
        <v>82</v>
      </c>
      <c r="E86">
        <f>IF(C86&gt;Outperformance!$D$10,MAX((C86-Outperformance!$D$10),(C86-Outperformance!$D$10)*Outperformance!$D$9),0)</f>
        <v>0</v>
      </c>
      <c r="F86">
        <f>IF(C86&gt;Outperformance!$D$10,Outperformance!$D$10-'Base Dati'!C86,0)</f>
        <v>0</v>
      </c>
      <c r="G86">
        <f t="shared" si="4"/>
        <v>82</v>
      </c>
    </row>
    <row r="87" spans="3:7" ht="12.75">
      <c r="C87">
        <f t="shared" si="5"/>
        <v>83</v>
      </c>
      <c r="D87">
        <f t="shared" si="3"/>
        <v>83</v>
      </c>
      <c r="E87">
        <f>IF(C87&gt;Outperformance!$D$10,MAX((C87-Outperformance!$D$10),(C87-Outperformance!$D$10)*Outperformance!$D$9),0)</f>
        <v>0</v>
      </c>
      <c r="F87">
        <f>IF(C87&gt;Outperformance!$D$10,Outperformance!$D$10-'Base Dati'!C87,0)</f>
        <v>0</v>
      </c>
      <c r="G87">
        <f t="shared" si="4"/>
        <v>83</v>
      </c>
    </row>
    <row r="88" spans="3:7" ht="12.75">
      <c r="C88">
        <f t="shared" si="5"/>
        <v>84</v>
      </c>
      <c r="D88">
        <f t="shared" si="3"/>
        <v>84</v>
      </c>
      <c r="E88">
        <f>IF(C88&gt;Outperformance!$D$10,MAX((C88-Outperformance!$D$10),(C88-Outperformance!$D$10)*Outperformance!$D$9),0)</f>
        <v>0</v>
      </c>
      <c r="F88">
        <f>IF(C88&gt;Outperformance!$D$10,Outperformance!$D$10-'Base Dati'!C88,0)</f>
        <v>0</v>
      </c>
      <c r="G88">
        <f t="shared" si="4"/>
        <v>84</v>
      </c>
    </row>
    <row r="89" spans="3:7" ht="12.75">
      <c r="C89">
        <f t="shared" si="5"/>
        <v>85</v>
      </c>
      <c r="D89">
        <f t="shared" si="3"/>
        <v>85</v>
      </c>
      <c r="E89">
        <f>IF(C89&gt;Outperformance!$D$10,MAX((C89-Outperformance!$D$10),(C89-Outperformance!$D$10)*Outperformance!$D$9),0)</f>
        <v>0</v>
      </c>
      <c r="F89">
        <f>IF(C89&gt;Outperformance!$D$10,Outperformance!$D$10-'Base Dati'!C89,0)</f>
        <v>0</v>
      </c>
      <c r="G89">
        <f t="shared" si="4"/>
        <v>85</v>
      </c>
    </row>
    <row r="90" spans="3:7" ht="12.75">
      <c r="C90">
        <f t="shared" si="5"/>
        <v>86</v>
      </c>
      <c r="D90">
        <f t="shared" si="3"/>
        <v>86</v>
      </c>
      <c r="E90">
        <f>IF(C90&gt;Outperformance!$D$10,MAX((C90-Outperformance!$D$10),(C90-Outperformance!$D$10)*Outperformance!$D$9),0)</f>
        <v>0</v>
      </c>
      <c r="F90">
        <f>IF(C90&gt;Outperformance!$D$10,Outperformance!$D$10-'Base Dati'!C90,0)</f>
        <v>0</v>
      </c>
      <c r="G90">
        <f t="shared" si="4"/>
        <v>86</v>
      </c>
    </row>
    <row r="91" spans="3:7" ht="12.75">
      <c r="C91">
        <f t="shared" si="5"/>
        <v>87</v>
      </c>
      <c r="D91">
        <f t="shared" si="3"/>
        <v>87</v>
      </c>
      <c r="E91">
        <f>IF(C91&gt;Outperformance!$D$10,MAX((C91-Outperformance!$D$10),(C91-Outperformance!$D$10)*Outperformance!$D$9),0)</f>
        <v>0</v>
      </c>
      <c r="F91">
        <f>IF(C91&gt;Outperformance!$D$10,Outperformance!$D$10-'Base Dati'!C91,0)</f>
        <v>0</v>
      </c>
      <c r="G91">
        <f t="shared" si="4"/>
        <v>87</v>
      </c>
    </row>
    <row r="92" spans="3:7" ht="12.75">
      <c r="C92">
        <f t="shared" si="5"/>
        <v>88</v>
      </c>
      <c r="D92">
        <f t="shared" si="3"/>
        <v>88</v>
      </c>
      <c r="E92">
        <f>IF(C92&gt;Outperformance!$D$10,MAX((C92-Outperformance!$D$10),(C92-Outperformance!$D$10)*Outperformance!$D$9),0)</f>
        <v>0</v>
      </c>
      <c r="F92">
        <f>IF(C92&gt;Outperformance!$D$10,Outperformance!$D$10-'Base Dati'!C92,0)</f>
        <v>0</v>
      </c>
      <c r="G92">
        <f t="shared" si="4"/>
        <v>88</v>
      </c>
    </row>
    <row r="93" spans="3:7" ht="12.75">
      <c r="C93">
        <f t="shared" si="5"/>
        <v>89</v>
      </c>
      <c r="D93">
        <f t="shared" si="3"/>
        <v>89</v>
      </c>
      <c r="E93">
        <f>IF(C93&gt;Outperformance!$D$10,MAX((C93-Outperformance!$D$10),(C93-Outperformance!$D$10)*Outperformance!$D$9),0)</f>
        <v>0</v>
      </c>
      <c r="F93">
        <f>IF(C93&gt;Outperformance!$D$10,Outperformance!$D$10-'Base Dati'!C93,0)</f>
        <v>0</v>
      </c>
      <c r="G93">
        <f t="shared" si="4"/>
        <v>89</v>
      </c>
    </row>
    <row r="94" spans="3:7" ht="12.75">
      <c r="C94">
        <f t="shared" si="5"/>
        <v>90</v>
      </c>
      <c r="D94">
        <f t="shared" si="3"/>
        <v>90</v>
      </c>
      <c r="E94">
        <f>IF(C94&gt;Outperformance!$D$10,MAX((C94-Outperformance!$D$10),(C94-Outperformance!$D$10)*Outperformance!$D$9),0)</f>
        <v>0</v>
      </c>
      <c r="F94">
        <f>IF(C94&gt;Outperformance!$D$10,Outperformance!$D$10-'Base Dati'!C94,0)</f>
        <v>0</v>
      </c>
      <c r="G94">
        <f t="shared" si="4"/>
        <v>90</v>
      </c>
    </row>
    <row r="95" spans="3:7" ht="12.75">
      <c r="C95">
        <f t="shared" si="5"/>
        <v>91</v>
      </c>
      <c r="D95">
        <f t="shared" si="3"/>
        <v>91</v>
      </c>
      <c r="E95">
        <f>IF(C95&gt;Outperformance!$D$10,MAX((C95-Outperformance!$D$10),(C95-Outperformance!$D$10)*Outperformance!$D$9),0)</f>
        <v>0</v>
      </c>
      <c r="F95">
        <f>IF(C95&gt;Outperformance!$D$10,Outperformance!$D$10-'Base Dati'!C95,0)</f>
        <v>0</v>
      </c>
      <c r="G95">
        <f t="shared" si="4"/>
        <v>91</v>
      </c>
    </row>
    <row r="96" spans="3:7" ht="12.75">
      <c r="C96">
        <f t="shared" si="5"/>
        <v>92</v>
      </c>
      <c r="D96">
        <f t="shared" si="3"/>
        <v>92</v>
      </c>
      <c r="E96">
        <f>IF(C96&gt;Outperformance!$D$10,MAX((C96-Outperformance!$D$10),(C96-Outperformance!$D$10)*Outperformance!$D$9),0)</f>
        <v>0</v>
      </c>
      <c r="F96">
        <f>IF(C96&gt;Outperformance!$D$10,Outperformance!$D$10-'Base Dati'!C96,0)</f>
        <v>0</v>
      </c>
      <c r="G96">
        <f t="shared" si="4"/>
        <v>92</v>
      </c>
    </row>
    <row r="97" spans="3:7" ht="12.75">
      <c r="C97">
        <f t="shared" si="5"/>
        <v>93</v>
      </c>
      <c r="D97">
        <f t="shared" si="3"/>
        <v>93</v>
      </c>
      <c r="E97">
        <f>IF(C97&gt;Outperformance!$D$10,MAX((C97-Outperformance!$D$10),(C97-Outperformance!$D$10)*Outperformance!$D$9),0)</f>
        <v>0</v>
      </c>
      <c r="F97">
        <f>IF(C97&gt;Outperformance!$D$10,Outperformance!$D$10-'Base Dati'!C97,0)</f>
        <v>0</v>
      </c>
      <c r="G97">
        <f t="shared" si="4"/>
        <v>93</v>
      </c>
    </row>
    <row r="98" spans="3:7" ht="12.75">
      <c r="C98">
        <f t="shared" si="5"/>
        <v>94</v>
      </c>
      <c r="D98">
        <f t="shared" si="3"/>
        <v>94</v>
      </c>
      <c r="E98">
        <f>IF(C98&gt;Outperformance!$D$10,MAX((C98-Outperformance!$D$10),(C98-Outperformance!$D$10)*Outperformance!$D$9),0)</f>
        <v>0</v>
      </c>
      <c r="F98">
        <f>IF(C98&gt;Outperformance!$D$10,Outperformance!$D$10-'Base Dati'!C98,0)</f>
        <v>0</v>
      </c>
      <c r="G98">
        <f t="shared" si="4"/>
        <v>94</v>
      </c>
    </row>
    <row r="99" spans="3:7" ht="12.75">
      <c r="C99">
        <f t="shared" si="5"/>
        <v>95</v>
      </c>
      <c r="D99">
        <f t="shared" si="3"/>
        <v>95</v>
      </c>
      <c r="E99">
        <f>IF(C99&gt;Outperformance!$D$10,MAX((C99-Outperformance!$D$10),(C99-Outperformance!$D$10)*Outperformance!$D$9),0)</f>
        <v>0</v>
      </c>
      <c r="F99">
        <f>IF(C99&gt;Outperformance!$D$10,Outperformance!$D$10-'Base Dati'!C99,0)</f>
        <v>0</v>
      </c>
      <c r="G99">
        <f t="shared" si="4"/>
        <v>95</v>
      </c>
    </row>
    <row r="100" spans="3:7" ht="12.75">
      <c r="C100">
        <f t="shared" si="5"/>
        <v>96</v>
      </c>
      <c r="D100">
        <f t="shared" si="3"/>
        <v>96</v>
      </c>
      <c r="E100">
        <f>IF(C100&gt;Outperformance!$D$10,MAX((C100-Outperformance!$D$10),(C100-Outperformance!$D$10)*Outperformance!$D$9),0)</f>
        <v>0</v>
      </c>
      <c r="F100">
        <f>IF(C100&gt;Outperformance!$D$10,Outperformance!$D$10-'Base Dati'!C100,0)</f>
        <v>0</v>
      </c>
      <c r="G100">
        <f t="shared" si="4"/>
        <v>96</v>
      </c>
    </row>
    <row r="101" spans="3:7" ht="12.75">
      <c r="C101">
        <f t="shared" si="5"/>
        <v>97</v>
      </c>
      <c r="D101">
        <f t="shared" si="3"/>
        <v>97</v>
      </c>
      <c r="E101">
        <f>IF(C101&gt;Outperformance!$D$10,MAX((C101-Outperformance!$D$10),(C101-Outperformance!$D$10)*Outperformance!$D$9),0)</f>
        <v>0</v>
      </c>
      <c r="F101">
        <f>IF(C101&gt;Outperformance!$D$10,Outperformance!$D$10-'Base Dati'!C101,0)</f>
        <v>0</v>
      </c>
      <c r="G101">
        <f t="shared" si="4"/>
        <v>97</v>
      </c>
    </row>
    <row r="102" spans="3:7" ht="12.75">
      <c r="C102">
        <f t="shared" si="5"/>
        <v>98</v>
      </c>
      <c r="D102">
        <f t="shared" si="3"/>
        <v>98</v>
      </c>
      <c r="E102">
        <f>IF(C102&gt;Outperformance!$D$10,MAX((C102-Outperformance!$D$10),(C102-Outperformance!$D$10)*Outperformance!$D$9),0)</f>
        <v>0</v>
      </c>
      <c r="F102">
        <f>IF(C102&gt;Outperformance!$D$10,Outperformance!$D$10-'Base Dati'!C102,0)</f>
        <v>0</v>
      </c>
      <c r="G102">
        <f t="shared" si="4"/>
        <v>98</v>
      </c>
    </row>
    <row r="103" spans="3:7" ht="12.75">
      <c r="C103">
        <f t="shared" si="5"/>
        <v>99</v>
      </c>
      <c r="D103">
        <f t="shared" si="3"/>
        <v>99</v>
      </c>
      <c r="E103">
        <f>IF(C103&gt;Outperformance!$D$10,MAX((C103-Outperformance!$D$10),(C103-Outperformance!$D$10)*Outperformance!$D$9),0)</f>
        <v>0</v>
      </c>
      <c r="F103">
        <f>IF(C103&gt;Outperformance!$D$10,Outperformance!$D$10-'Base Dati'!C103,0)</f>
        <v>0</v>
      </c>
      <c r="G103">
        <f t="shared" si="4"/>
        <v>99</v>
      </c>
    </row>
    <row r="104" spans="3:7" ht="12.75">
      <c r="C104">
        <f t="shared" si="5"/>
        <v>100</v>
      </c>
      <c r="D104">
        <f t="shared" si="3"/>
        <v>100</v>
      </c>
      <c r="E104">
        <f>IF(C104&gt;Outperformance!$D$10,MAX((C104-Outperformance!$D$10),(C104-Outperformance!$D$10)*Outperformance!$D$9),0)</f>
        <v>0</v>
      </c>
      <c r="F104">
        <f>IF(C104&gt;Outperformance!$D$10,Outperformance!$D$10-'Base Dati'!C104,0)</f>
        <v>0</v>
      </c>
      <c r="G104">
        <f t="shared" si="4"/>
        <v>100</v>
      </c>
    </row>
    <row r="105" spans="3:7" ht="12.75">
      <c r="C105">
        <f t="shared" si="5"/>
        <v>101</v>
      </c>
      <c r="D105">
        <f t="shared" si="3"/>
        <v>101</v>
      </c>
      <c r="E105">
        <f>IF(C105&gt;Outperformance!$D$10,MAX((C105-Outperformance!$D$10),(C105-Outperformance!$D$10)*Outperformance!$D$9),0)</f>
        <v>1.2</v>
      </c>
      <c r="F105">
        <f>IF(C105&gt;Outperformance!$D$10,Outperformance!$D$10-'Base Dati'!C105,0)</f>
        <v>-1</v>
      </c>
      <c r="G105">
        <f t="shared" si="4"/>
        <v>101.2</v>
      </c>
    </row>
    <row r="106" spans="3:7" ht="12.75">
      <c r="C106">
        <f t="shared" si="5"/>
        <v>102</v>
      </c>
      <c r="D106">
        <f t="shared" si="3"/>
        <v>102</v>
      </c>
      <c r="E106">
        <f>IF(C106&gt;Outperformance!$D$10,MAX((C106-Outperformance!$D$10),(C106-Outperformance!$D$10)*Outperformance!$D$9),0)</f>
        <v>2.4</v>
      </c>
      <c r="F106">
        <f>IF(C106&gt;Outperformance!$D$10,Outperformance!$D$10-'Base Dati'!C106,0)</f>
        <v>-2</v>
      </c>
      <c r="G106">
        <f t="shared" si="4"/>
        <v>102.4</v>
      </c>
    </row>
    <row r="107" spans="3:7" ht="12.75">
      <c r="C107">
        <f t="shared" si="5"/>
        <v>103</v>
      </c>
      <c r="D107">
        <f t="shared" si="3"/>
        <v>103</v>
      </c>
      <c r="E107">
        <f>IF(C107&gt;Outperformance!$D$10,MAX((C107-Outperformance!$D$10),(C107-Outperformance!$D$10)*Outperformance!$D$9),0)</f>
        <v>3.5999999999999996</v>
      </c>
      <c r="F107">
        <f>IF(C107&gt;Outperformance!$D$10,Outperformance!$D$10-'Base Dati'!C107,0)</f>
        <v>-3</v>
      </c>
      <c r="G107">
        <f t="shared" si="4"/>
        <v>103.6</v>
      </c>
    </row>
    <row r="108" spans="3:7" ht="12.75">
      <c r="C108">
        <f t="shared" si="5"/>
        <v>104</v>
      </c>
      <c r="D108">
        <f t="shared" si="3"/>
        <v>104</v>
      </c>
      <c r="E108">
        <f>IF(C108&gt;Outperformance!$D$10,MAX((C108-Outperformance!$D$10),(C108-Outperformance!$D$10)*Outperformance!$D$9),0)</f>
        <v>4.8</v>
      </c>
      <c r="F108">
        <f>IF(C108&gt;Outperformance!$D$10,Outperformance!$D$10-'Base Dati'!C108,0)</f>
        <v>-4</v>
      </c>
      <c r="G108">
        <f t="shared" si="4"/>
        <v>104.8</v>
      </c>
    </row>
    <row r="109" spans="3:7" ht="12.75">
      <c r="C109">
        <f t="shared" si="5"/>
        <v>105</v>
      </c>
      <c r="D109">
        <f t="shared" si="3"/>
        <v>105</v>
      </c>
      <c r="E109">
        <f>IF(C109&gt;Outperformance!$D$10,MAX((C109-Outperformance!$D$10),(C109-Outperformance!$D$10)*Outperformance!$D$9),0)</f>
        <v>6</v>
      </c>
      <c r="F109">
        <f>IF(C109&gt;Outperformance!$D$10,Outperformance!$D$10-'Base Dati'!C109,0)</f>
        <v>-5</v>
      </c>
      <c r="G109">
        <f t="shared" si="4"/>
        <v>106</v>
      </c>
    </row>
    <row r="110" spans="3:7" ht="12.75">
      <c r="C110">
        <f t="shared" si="5"/>
        <v>106</v>
      </c>
      <c r="D110">
        <f t="shared" si="3"/>
        <v>106</v>
      </c>
      <c r="E110">
        <f>IF(C110&gt;Outperformance!$D$10,MAX((C110-Outperformance!$D$10),(C110-Outperformance!$D$10)*Outperformance!$D$9),0)</f>
        <v>7.199999999999999</v>
      </c>
      <c r="F110">
        <f>IF(C110&gt;Outperformance!$D$10,Outperformance!$D$10-'Base Dati'!C110,0)</f>
        <v>-6</v>
      </c>
      <c r="G110">
        <f t="shared" si="4"/>
        <v>107.2</v>
      </c>
    </row>
    <row r="111" spans="3:7" ht="12.75">
      <c r="C111">
        <f t="shared" si="5"/>
        <v>107</v>
      </c>
      <c r="D111">
        <f t="shared" si="3"/>
        <v>107</v>
      </c>
      <c r="E111">
        <f>IF(C111&gt;Outperformance!$D$10,MAX((C111-Outperformance!$D$10),(C111-Outperformance!$D$10)*Outperformance!$D$9),0)</f>
        <v>8.4</v>
      </c>
      <c r="F111">
        <f>IF(C111&gt;Outperformance!$D$10,Outperformance!$D$10-'Base Dati'!C111,0)</f>
        <v>-7</v>
      </c>
      <c r="G111">
        <f t="shared" si="4"/>
        <v>108.4</v>
      </c>
    </row>
    <row r="112" spans="3:7" ht="12.75">
      <c r="C112">
        <f t="shared" si="5"/>
        <v>108</v>
      </c>
      <c r="D112">
        <f t="shared" si="3"/>
        <v>108</v>
      </c>
      <c r="E112">
        <f>IF(C112&gt;Outperformance!$D$10,MAX((C112-Outperformance!$D$10),(C112-Outperformance!$D$10)*Outperformance!$D$9),0)</f>
        <v>9.6</v>
      </c>
      <c r="F112">
        <f>IF(C112&gt;Outperformance!$D$10,Outperformance!$D$10-'Base Dati'!C112,0)</f>
        <v>-8</v>
      </c>
      <c r="G112">
        <f t="shared" si="4"/>
        <v>109.6</v>
      </c>
    </row>
    <row r="113" spans="3:7" ht="12.75">
      <c r="C113">
        <f t="shared" si="5"/>
        <v>109</v>
      </c>
      <c r="D113">
        <f t="shared" si="3"/>
        <v>109</v>
      </c>
      <c r="E113">
        <f>IF(C113&gt;Outperformance!$D$10,MAX((C113-Outperformance!$D$10),(C113-Outperformance!$D$10)*Outperformance!$D$9),0)</f>
        <v>10.799999999999999</v>
      </c>
      <c r="F113">
        <f>IF(C113&gt;Outperformance!$D$10,Outperformance!$D$10-'Base Dati'!C113,0)</f>
        <v>-9</v>
      </c>
      <c r="G113">
        <f t="shared" si="4"/>
        <v>110.8</v>
      </c>
    </row>
    <row r="114" spans="3:7" ht="12.75">
      <c r="C114">
        <f t="shared" si="5"/>
        <v>110</v>
      </c>
      <c r="D114">
        <f t="shared" si="3"/>
        <v>110</v>
      </c>
      <c r="E114">
        <f>IF(C114&gt;Outperformance!$D$10,MAX((C114-Outperformance!$D$10),(C114-Outperformance!$D$10)*Outperformance!$D$9),0)</f>
        <v>12</v>
      </c>
      <c r="F114">
        <f>IF(C114&gt;Outperformance!$D$10,Outperformance!$D$10-'Base Dati'!C114,0)</f>
        <v>-10</v>
      </c>
      <c r="G114">
        <f t="shared" si="4"/>
        <v>112</v>
      </c>
    </row>
    <row r="115" spans="3:7" ht="12.75">
      <c r="C115">
        <f t="shared" si="5"/>
        <v>111</v>
      </c>
      <c r="D115">
        <f t="shared" si="3"/>
        <v>111</v>
      </c>
      <c r="E115">
        <f>IF(C115&gt;Outperformance!$D$10,MAX((C115-Outperformance!$D$10),(C115-Outperformance!$D$10)*Outperformance!$D$9),0)</f>
        <v>13.2</v>
      </c>
      <c r="F115">
        <f>IF(C115&gt;Outperformance!$D$10,Outperformance!$D$10-'Base Dati'!C115,0)</f>
        <v>-11</v>
      </c>
      <c r="G115">
        <f t="shared" si="4"/>
        <v>113.2</v>
      </c>
    </row>
    <row r="116" spans="3:7" ht="12.75">
      <c r="C116">
        <f t="shared" si="5"/>
        <v>112</v>
      </c>
      <c r="D116">
        <f t="shared" si="3"/>
        <v>112</v>
      </c>
      <c r="E116">
        <f>IF(C116&gt;Outperformance!$D$10,MAX((C116-Outperformance!$D$10),(C116-Outperformance!$D$10)*Outperformance!$D$9),0)</f>
        <v>14.399999999999999</v>
      </c>
      <c r="F116">
        <f>IF(C116&gt;Outperformance!$D$10,Outperformance!$D$10-'Base Dati'!C116,0)</f>
        <v>-12</v>
      </c>
      <c r="G116">
        <f t="shared" si="4"/>
        <v>114.4</v>
      </c>
    </row>
    <row r="117" spans="3:7" ht="12.75">
      <c r="C117">
        <f t="shared" si="5"/>
        <v>113</v>
      </c>
      <c r="D117">
        <f t="shared" si="3"/>
        <v>113</v>
      </c>
      <c r="E117">
        <f>IF(C117&gt;Outperformance!$D$10,MAX((C117-Outperformance!$D$10),(C117-Outperformance!$D$10)*Outperformance!$D$9),0)</f>
        <v>15.6</v>
      </c>
      <c r="F117">
        <f>IF(C117&gt;Outperformance!$D$10,Outperformance!$D$10-'Base Dati'!C117,0)</f>
        <v>-13</v>
      </c>
      <c r="G117">
        <f t="shared" si="4"/>
        <v>115.6</v>
      </c>
    </row>
    <row r="118" spans="3:7" ht="12.75">
      <c r="C118">
        <f t="shared" si="5"/>
        <v>114</v>
      </c>
      <c r="D118">
        <f t="shared" si="3"/>
        <v>114</v>
      </c>
      <c r="E118">
        <f>IF(C118&gt;Outperformance!$D$10,MAX((C118-Outperformance!$D$10),(C118-Outperformance!$D$10)*Outperformance!$D$9),0)</f>
        <v>16.8</v>
      </c>
      <c r="F118">
        <f>IF(C118&gt;Outperformance!$D$10,Outperformance!$D$10-'Base Dati'!C118,0)</f>
        <v>-14</v>
      </c>
      <c r="G118">
        <f t="shared" si="4"/>
        <v>116.80000000000001</v>
      </c>
    </row>
    <row r="119" spans="3:7" ht="12.75">
      <c r="C119">
        <f t="shared" si="5"/>
        <v>115</v>
      </c>
      <c r="D119">
        <f t="shared" si="3"/>
        <v>115</v>
      </c>
      <c r="E119">
        <f>IF(C119&gt;Outperformance!$D$10,MAX((C119-Outperformance!$D$10),(C119-Outperformance!$D$10)*Outperformance!$D$9),0)</f>
        <v>18</v>
      </c>
      <c r="F119">
        <f>IF(C119&gt;Outperformance!$D$10,Outperformance!$D$10-'Base Dati'!C119,0)</f>
        <v>-15</v>
      </c>
      <c r="G119">
        <f t="shared" si="4"/>
        <v>118</v>
      </c>
    </row>
    <row r="120" spans="3:7" ht="12.75">
      <c r="C120">
        <f t="shared" si="5"/>
        <v>116</v>
      </c>
      <c r="D120">
        <f t="shared" si="3"/>
        <v>116</v>
      </c>
      <c r="E120">
        <f>IF(C120&gt;Outperformance!$D$10,MAX((C120-Outperformance!$D$10),(C120-Outperformance!$D$10)*Outperformance!$D$9),0)</f>
        <v>19.2</v>
      </c>
      <c r="F120">
        <f>IF(C120&gt;Outperformance!$D$10,Outperformance!$D$10-'Base Dati'!C120,0)</f>
        <v>-16</v>
      </c>
      <c r="G120">
        <f t="shared" si="4"/>
        <v>119.19999999999999</v>
      </c>
    </row>
    <row r="121" spans="3:7" ht="12.75">
      <c r="C121">
        <f t="shared" si="5"/>
        <v>117</v>
      </c>
      <c r="D121">
        <f t="shared" si="3"/>
        <v>117</v>
      </c>
      <c r="E121">
        <f>IF(C121&gt;Outperformance!$D$10,MAX((C121-Outperformance!$D$10),(C121-Outperformance!$D$10)*Outperformance!$D$9),0)</f>
        <v>20.4</v>
      </c>
      <c r="F121">
        <f>IF(C121&gt;Outperformance!$D$10,Outperformance!$D$10-'Base Dati'!C121,0)</f>
        <v>-17</v>
      </c>
      <c r="G121">
        <f t="shared" si="4"/>
        <v>120.4</v>
      </c>
    </row>
    <row r="122" spans="3:7" ht="12.75">
      <c r="C122">
        <f t="shared" si="5"/>
        <v>118</v>
      </c>
      <c r="D122">
        <f t="shared" si="3"/>
        <v>118</v>
      </c>
      <c r="E122">
        <f>IF(C122&gt;Outperformance!$D$10,MAX((C122-Outperformance!$D$10),(C122-Outperformance!$D$10)*Outperformance!$D$9),0)</f>
        <v>21.599999999999998</v>
      </c>
      <c r="F122">
        <f>IF(C122&gt;Outperformance!$D$10,Outperformance!$D$10-'Base Dati'!C122,0)</f>
        <v>-18</v>
      </c>
      <c r="G122">
        <f t="shared" si="4"/>
        <v>121.6</v>
      </c>
    </row>
    <row r="123" spans="3:7" ht="12.75">
      <c r="C123">
        <f t="shared" si="5"/>
        <v>119</v>
      </c>
      <c r="D123">
        <f t="shared" si="3"/>
        <v>119</v>
      </c>
      <c r="E123">
        <f>IF(C123&gt;Outperformance!$D$10,MAX((C123-Outperformance!$D$10),(C123-Outperformance!$D$10)*Outperformance!$D$9),0)</f>
        <v>22.8</v>
      </c>
      <c r="F123">
        <f>IF(C123&gt;Outperformance!$D$10,Outperformance!$D$10-'Base Dati'!C123,0)</f>
        <v>-19</v>
      </c>
      <c r="G123">
        <f t="shared" si="4"/>
        <v>122.80000000000001</v>
      </c>
    </row>
    <row r="124" spans="3:7" ht="12.75">
      <c r="C124">
        <f t="shared" si="5"/>
        <v>120</v>
      </c>
      <c r="D124">
        <f t="shared" si="3"/>
        <v>120</v>
      </c>
      <c r="E124">
        <f>IF(C124&gt;Outperformance!$D$10,MAX((C124-Outperformance!$D$10),(C124-Outperformance!$D$10)*Outperformance!$D$9),0)</f>
        <v>24</v>
      </c>
      <c r="F124">
        <f>IF(C124&gt;Outperformance!$D$10,Outperformance!$D$10-'Base Dati'!C124,0)</f>
        <v>-20</v>
      </c>
      <c r="G124">
        <f t="shared" si="4"/>
        <v>124</v>
      </c>
    </row>
    <row r="125" spans="3:7" ht="12.75">
      <c r="C125">
        <f t="shared" si="5"/>
        <v>121</v>
      </c>
      <c r="D125">
        <f t="shared" si="3"/>
        <v>121</v>
      </c>
      <c r="E125">
        <f>IF(C125&gt;Outperformance!$D$10,MAX((C125-Outperformance!$D$10),(C125-Outperformance!$D$10)*Outperformance!$D$9),0)</f>
        <v>25.2</v>
      </c>
      <c r="F125">
        <f>IF(C125&gt;Outperformance!$D$10,Outperformance!$D$10-'Base Dati'!C125,0)</f>
        <v>-21</v>
      </c>
      <c r="G125">
        <f t="shared" si="4"/>
        <v>125.19999999999999</v>
      </c>
    </row>
    <row r="126" spans="3:7" ht="12.75">
      <c r="C126">
        <f t="shared" si="5"/>
        <v>122</v>
      </c>
      <c r="D126">
        <f t="shared" si="3"/>
        <v>122</v>
      </c>
      <c r="E126">
        <f>IF(C126&gt;Outperformance!$D$10,MAX((C126-Outperformance!$D$10),(C126-Outperformance!$D$10)*Outperformance!$D$9),0)</f>
        <v>26.4</v>
      </c>
      <c r="F126">
        <f>IF(C126&gt;Outperformance!$D$10,Outperformance!$D$10-'Base Dati'!C126,0)</f>
        <v>-22</v>
      </c>
      <c r="G126">
        <f t="shared" si="4"/>
        <v>126.4</v>
      </c>
    </row>
    <row r="127" spans="3:7" ht="12.75">
      <c r="C127">
        <f t="shared" si="5"/>
        <v>123</v>
      </c>
      <c r="D127">
        <f t="shared" si="3"/>
        <v>123</v>
      </c>
      <c r="E127">
        <f>IF(C127&gt;Outperformance!$D$10,MAX((C127-Outperformance!$D$10),(C127-Outperformance!$D$10)*Outperformance!$D$9),0)</f>
        <v>27.599999999999998</v>
      </c>
      <c r="F127">
        <f>IF(C127&gt;Outperformance!$D$10,Outperformance!$D$10-'Base Dati'!C127,0)</f>
        <v>-23</v>
      </c>
      <c r="G127">
        <f t="shared" si="4"/>
        <v>127.6</v>
      </c>
    </row>
    <row r="128" spans="3:7" ht="12.75">
      <c r="C128">
        <f t="shared" si="5"/>
        <v>124</v>
      </c>
      <c r="D128">
        <f t="shared" si="3"/>
        <v>124</v>
      </c>
      <c r="E128">
        <f>IF(C128&gt;Outperformance!$D$10,MAX((C128-Outperformance!$D$10),(C128-Outperformance!$D$10)*Outperformance!$D$9),0)</f>
        <v>28.799999999999997</v>
      </c>
      <c r="F128">
        <f>IF(C128&gt;Outperformance!$D$10,Outperformance!$D$10-'Base Dati'!C128,0)</f>
        <v>-24</v>
      </c>
      <c r="G128">
        <f t="shared" si="4"/>
        <v>128.8</v>
      </c>
    </row>
    <row r="129" spans="3:7" ht="12.75">
      <c r="C129">
        <f t="shared" si="5"/>
        <v>125</v>
      </c>
      <c r="D129">
        <f t="shared" si="3"/>
        <v>125</v>
      </c>
      <c r="E129">
        <f>IF(C129&gt;Outperformance!$D$10,MAX((C129-Outperformance!$D$10),(C129-Outperformance!$D$10)*Outperformance!$D$9),0)</f>
        <v>30</v>
      </c>
      <c r="F129">
        <f>IF(C129&gt;Outperformance!$D$10,Outperformance!$D$10-'Base Dati'!C129,0)</f>
        <v>-25</v>
      </c>
      <c r="G129">
        <f t="shared" si="4"/>
        <v>130</v>
      </c>
    </row>
    <row r="130" spans="3:7" ht="12.75">
      <c r="C130">
        <f t="shared" si="5"/>
        <v>126</v>
      </c>
      <c r="D130">
        <f t="shared" si="3"/>
        <v>126</v>
      </c>
      <c r="E130">
        <f>IF(C130&gt;Outperformance!$D$10,MAX((C130-Outperformance!$D$10),(C130-Outperformance!$D$10)*Outperformance!$D$9),0)</f>
        <v>31.2</v>
      </c>
      <c r="F130">
        <f>IF(C130&gt;Outperformance!$D$10,Outperformance!$D$10-'Base Dati'!C130,0)</f>
        <v>-26</v>
      </c>
      <c r="G130">
        <f t="shared" si="4"/>
        <v>131.2</v>
      </c>
    </row>
    <row r="131" spans="3:7" ht="12.75">
      <c r="C131">
        <f t="shared" si="5"/>
        <v>127</v>
      </c>
      <c r="D131">
        <f t="shared" si="3"/>
        <v>127</v>
      </c>
      <c r="E131">
        <f>IF(C131&gt;Outperformance!$D$10,MAX((C131-Outperformance!$D$10),(C131-Outperformance!$D$10)*Outperformance!$D$9),0)</f>
        <v>32.4</v>
      </c>
      <c r="F131">
        <f>IF(C131&gt;Outperformance!$D$10,Outperformance!$D$10-'Base Dati'!C131,0)</f>
        <v>-27</v>
      </c>
      <c r="G131">
        <f t="shared" si="4"/>
        <v>132.4</v>
      </c>
    </row>
    <row r="132" spans="3:7" ht="12.75">
      <c r="C132">
        <f t="shared" si="5"/>
        <v>128</v>
      </c>
      <c r="D132">
        <f t="shared" si="3"/>
        <v>128</v>
      </c>
      <c r="E132">
        <f>IF(C132&gt;Outperformance!$D$10,MAX((C132-Outperformance!$D$10),(C132-Outperformance!$D$10)*Outperformance!$D$9),0)</f>
        <v>33.6</v>
      </c>
      <c r="F132">
        <f>IF(C132&gt;Outperformance!$D$10,Outperformance!$D$10-'Base Dati'!C132,0)</f>
        <v>-28</v>
      </c>
      <c r="G132">
        <f t="shared" si="4"/>
        <v>133.6</v>
      </c>
    </row>
    <row r="133" spans="3:7" ht="12.75">
      <c r="C133">
        <f t="shared" si="5"/>
        <v>129</v>
      </c>
      <c r="D133">
        <f t="shared" si="3"/>
        <v>129</v>
      </c>
      <c r="E133">
        <f>IF(C133&gt;Outperformance!$D$10,MAX((C133-Outperformance!$D$10),(C133-Outperformance!$D$10)*Outperformance!$D$9),0)</f>
        <v>34.8</v>
      </c>
      <c r="F133">
        <f>IF(C133&gt;Outperformance!$D$10,Outperformance!$D$10-'Base Dati'!C133,0)</f>
        <v>-29</v>
      </c>
      <c r="G133">
        <f t="shared" si="4"/>
        <v>134.8</v>
      </c>
    </row>
    <row r="134" spans="3:7" ht="12.75">
      <c r="C134">
        <f t="shared" si="5"/>
        <v>130</v>
      </c>
      <c r="D134">
        <f aca="true" t="shared" si="6" ref="D134:D197">C134</f>
        <v>130</v>
      </c>
      <c r="E134">
        <f>IF(C134&gt;Outperformance!$D$10,MAX((C134-Outperformance!$D$10),(C134-Outperformance!$D$10)*Outperformance!$D$9),0)</f>
        <v>36</v>
      </c>
      <c r="F134">
        <f>IF(C134&gt;Outperformance!$D$10,Outperformance!$D$10-'Base Dati'!C134,0)</f>
        <v>-30</v>
      </c>
      <c r="G134">
        <f aca="true" t="shared" si="7" ref="G134:G197">MAX(SUM(D134:F134),0)</f>
        <v>136</v>
      </c>
    </row>
    <row r="135" spans="3:7" ht="12.75">
      <c r="C135">
        <f aca="true" t="shared" si="8" ref="C135:C198">C134+1</f>
        <v>131</v>
      </c>
      <c r="D135">
        <f t="shared" si="6"/>
        <v>131</v>
      </c>
      <c r="E135">
        <f>IF(C135&gt;Outperformance!$D$10,MAX((C135-Outperformance!$D$10),(C135-Outperformance!$D$10)*Outperformance!$D$9),0)</f>
        <v>37.199999999999996</v>
      </c>
      <c r="F135">
        <f>IF(C135&gt;Outperformance!$D$10,Outperformance!$D$10-'Base Dati'!C135,0)</f>
        <v>-31</v>
      </c>
      <c r="G135">
        <f t="shared" si="7"/>
        <v>137.2</v>
      </c>
    </row>
    <row r="136" spans="3:7" ht="12.75">
      <c r="C136">
        <f t="shared" si="8"/>
        <v>132</v>
      </c>
      <c r="D136">
        <f t="shared" si="6"/>
        <v>132</v>
      </c>
      <c r="E136">
        <f>IF(C136&gt;Outperformance!$D$10,MAX((C136-Outperformance!$D$10),(C136-Outperformance!$D$10)*Outperformance!$D$9),0)</f>
        <v>38.4</v>
      </c>
      <c r="F136">
        <f>IF(C136&gt;Outperformance!$D$10,Outperformance!$D$10-'Base Dati'!C136,0)</f>
        <v>-32</v>
      </c>
      <c r="G136">
        <f t="shared" si="7"/>
        <v>138.4</v>
      </c>
    </row>
    <row r="137" spans="3:7" ht="12.75">
      <c r="C137">
        <f t="shared" si="8"/>
        <v>133</v>
      </c>
      <c r="D137">
        <f t="shared" si="6"/>
        <v>133</v>
      </c>
      <c r="E137">
        <f>IF(C137&gt;Outperformance!$D$10,MAX((C137-Outperformance!$D$10),(C137-Outperformance!$D$10)*Outperformance!$D$9),0)</f>
        <v>39.6</v>
      </c>
      <c r="F137">
        <f>IF(C137&gt;Outperformance!$D$10,Outperformance!$D$10-'Base Dati'!C137,0)</f>
        <v>-33</v>
      </c>
      <c r="G137">
        <f t="shared" si="7"/>
        <v>139.6</v>
      </c>
    </row>
    <row r="138" spans="3:7" ht="12.75">
      <c r="C138">
        <f t="shared" si="8"/>
        <v>134</v>
      </c>
      <c r="D138">
        <f t="shared" si="6"/>
        <v>134</v>
      </c>
      <c r="E138">
        <f>IF(C138&gt;Outperformance!$D$10,MAX((C138-Outperformance!$D$10),(C138-Outperformance!$D$10)*Outperformance!$D$9),0)</f>
        <v>40.8</v>
      </c>
      <c r="F138">
        <f>IF(C138&gt;Outperformance!$D$10,Outperformance!$D$10-'Base Dati'!C138,0)</f>
        <v>-34</v>
      </c>
      <c r="G138">
        <f t="shared" si="7"/>
        <v>140.8</v>
      </c>
    </row>
    <row r="139" spans="3:7" ht="12.75">
      <c r="C139">
        <f t="shared" si="8"/>
        <v>135</v>
      </c>
      <c r="D139">
        <f t="shared" si="6"/>
        <v>135</v>
      </c>
      <c r="E139">
        <f>IF(C139&gt;Outperformance!$D$10,MAX((C139-Outperformance!$D$10),(C139-Outperformance!$D$10)*Outperformance!$D$9),0)</f>
        <v>42</v>
      </c>
      <c r="F139">
        <f>IF(C139&gt;Outperformance!$D$10,Outperformance!$D$10-'Base Dati'!C139,0)</f>
        <v>-35</v>
      </c>
      <c r="G139">
        <f t="shared" si="7"/>
        <v>142</v>
      </c>
    </row>
    <row r="140" spans="3:7" ht="12.75">
      <c r="C140">
        <f t="shared" si="8"/>
        <v>136</v>
      </c>
      <c r="D140">
        <f t="shared" si="6"/>
        <v>136</v>
      </c>
      <c r="E140">
        <f>IF(C140&gt;Outperformance!$D$10,MAX((C140-Outperformance!$D$10),(C140-Outperformance!$D$10)*Outperformance!$D$9),0)</f>
        <v>43.199999999999996</v>
      </c>
      <c r="F140">
        <f>IF(C140&gt;Outperformance!$D$10,Outperformance!$D$10-'Base Dati'!C140,0)</f>
        <v>-36</v>
      </c>
      <c r="G140">
        <f t="shared" si="7"/>
        <v>143.2</v>
      </c>
    </row>
    <row r="141" spans="3:7" ht="12.75">
      <c r="C141">
        <f t="shared" si="8"/>
        <v>137</v>
      </c>
      <c r="D141">
        <f t="shared" si="6"/>
        <v>137</v>
      </c>
      <c r="E141">
        <f>IF(C141&gt;Outperformance!$D$10,MAX((C141-Outperformance!$D$10),(C141-Outperformance!$D$10)*Outperformance!$D$9),0)</f>
        <v>44.4</v>
      </c>
      <c r="F141">
        <f>IF(C141&gt;Outperformance!$D$10,Outperformance!$D$10-'Base Dati'!C141,0)</f>
        <v>-37</v>
      </c>
      <c r="G141">
        <f t="shared" si="7"/>
        <v>144.4</v>
      </c>
    </row>
    <row r="142" spans="3:7" ht="12.75">
      <c r="C142">
        <f t="shared" si="8"/>
        <v>138</v>
      </c>
      <c r="D142">
        <f t="shared" si="6"/>
        <v>138</v>
      </c>
      <c r="E142">
        <f>IF(C142&gt;Outperformance!$D$10,MAX((C142-Outperformance!$D$10),(C142-Outperformance!$D$10)*Outperformance!$D$9),0)</f>
        <v>45.6</v>
      </c>
      <c r="F142">
        <f>IF(C142&gt;Outperformance!$D$10,Outperformance!$D$10-'Base Dati'!C142,0)</f>
        <v>-38</v>
      </c>
      <c r="G142">
        <f t="shared" si="7"/>
        <v>145.6</v>
      </c>
    </row>
    <row r="143" spans="3:7" ht="12.75">
      <c r="C143">
        <f t="shared" si="8"/>
        <v>139</v>
      </c>
      <c r="D143">
        <f t="shared" si="6"/>
        <v>139</v>
      </c>
      <c r="E143">
        <f>IF(C143&gt;Outperformance!$D$10,MAX((C143-Outperformance!$D$10),(C143-Outperformance!$D$10)*Outperformance!$D$9),0)</f>
        <v>46.8</v>
      </c>
      <c r="F143">
        <f>IF(C143&gt;Outperformance!$D$10,Outperformance!$D$10-'Base Dati'!C143,0)</f>
        <v>-39</v>
      </c>
      <c r="G143">
        <f t="shared" si="7"/>
        <v>146.8</v>
      </c>
    </row>
    <row r="144" spans="3:7" ht="12.75">
      <c r="C144">
        <f t="shared" si="8"/>
        <v>140</v>
      </c>
      <c r="D144">
        <f t="shared" si="6"/>
        <v>140</v>
      </c>
      <c r="E144">
        <f>IF(C144&gt;Outperformance!$D$10,MAX((C144-Outperformance!$D$10),(C144-Outperformance!$D$10)*Outperformance!$D$9),0)</f>
        <v>48</v>
      </c>
      <c r="F144">
        <f>IF(C144&gt;Outperformance!$D$10,Outperformance!$D$10-'Base Dati'!C144,0)</f>
        <v>-40</v>
      </c>
      <c r="G144">
        <f t="shared" si="7"/>
        <v>148</v>
      </c>
    </row>
    <row r="145" spans="3:7" ht="12.75">
      <c r="C145">
        <f t="shared" si="8"/>
        <v>141</v>
      </c>
      <c r="D145">
        <f t="shared" si="6"/>
        <v>141</v>
      </c>
      <c r="E145">
        <f>IF(C145&gt;Outperformance!$D$10,MAX((C145-Outperformance!$D$10),(C145-Outperformance!$D$10)*Outperformance!$D$9),0)</f>
        <v>49.199999999999996</v>
      </c>
      <c r="F145">
        <f>IF(C145&gt;Outperformance!$D$10,Outperformance!$D$10-'Base Dati'!C145,0)</f>
        <v>-41</v>
      </c>
      <c r="G145">
        <f t="shared" si="7"/>
        <v>149.2</v>
      </c>
    </row>
    <row r="146" spans="3:7" ht="12.75">
      <c r="C146">
        <f t="shared" si="8"/>
        <v>142</v>
      </c>
      <c r="D146">
        <f t="shared" si="6"/>
        <v>142</v>
      </c>
      <c r="E146">
        <f>IF(C146&gt;Outperformance!$D$10,MAX((C146-Outperformance!$D$10),(C146-Outperformance!$D$10)*Outperformance!$D$9),0)</f>
        <v>50.4</v>
      </c>
      <c r="F146">
        <f>IF(C146&gt;Outperformance!$D$10,Outperformance!$D$10-'Base Dati'!C146,0)</f>
        <v>-42</v>
      </c>
      <c r="G146">
        <f t="shared" si="7"/>
        <v>150.4</v>
      </c>
    </row>
    <row r="147" spans="3:7" ht="12.75">
      <c r="C147">
        <f t="shared" si="8"/>
        <v>143</v>
      </c>
      <c r="D147">
        <f t="shared" si="6"/>
        <v>143</v>
      </c>
      <c r="E147">
        <f>IF(C147&gt;Outperformance!$D$10,MAX((C147-Outperformance!$D$10),(C147-Outperformance!$D$10)*Outperformance!$D$9),0)</f>
        <v>51.6</v>
      </c>
      <c r="F147">
        <f>IF(C147&gt;Outperformance!$D$10,Outperformance!$D$10-'Base Dati'!C147,0)</f>
        <v>-43</v>
      </c>
      <c r="G147">
        <f t="shared" si="7"/>
        <v>151.6</v>
      </c>
    </row>
    <row r="148" spans="3:7" ht="12.75">
      <c r="C148">
        <f t="shared" si="8"/>
        <v>144</v>
      </c>
      <c r="D148">
        <f t="shared" si="6"/>
        <v>144</v>
      </c>
      <c r="E148">
        <f>IF(C148&gt;Outperformance!$D$10,MAX((C148-Outperformance!$D$10),(C148-Outperformance!$D$10)*Outperformance!$D$9),0)</f>
        <v>52.8</v>
      </c>
      <c r="F148">
        <f>IF(C148&gt;Outperformance!$D$10,Outperformance!$D$10-'Base Dati'!C148,0)</f>
        <v>-44</v>
      </c>
      <c r="G148">
        <f t="shared" si="7"/>
        <v>152.8</v>
      </c>
    </row>
    <row r="149" spans="3:7" ht="12.75">
      <c r="C149">
        <f t="shared" si="8"/>
        <v>145</v>
      </c>
      <c r="D149">
        <f t="shared" si="6"/>
        <v>145</v>
      </c>
      <c r="E149">
        <f>IF(C149&gt;Outperformance!$D$10,MAX((C149-Outperformance!$D$10),(C149-Outperformance!$D$10)*Outperformance!$D$9),0)</f>
        <v>54</v>
      </c>
      <c r="F149">
        <f>IF(C149&gt;Outperformance!$D$10,Outperformance!$D$10-'Base Dati'!C149,0)</f>
        <v>-45</v>
      </c>
      <c r="G149">
        <f t="shared" si="7"/>
        <v>154</v>
      </c>
    </row>
    <row r="150" spans="3:7" ht="12.75">
      <c r="C150">
        <f t="shared" si="8"/>
        <v>146</v>
      </c>
      <c r="D150">
        <f t="shared" si="6"/>
        <v>146</v>
      </c>
      <c r="E150">
        <f>IF(C150&gt;Outperformance!$D$10,MAX((C150-Outperformance!$D$10),(C150-Outperformance!$D$10)*Outperformance!$D$9),0)</f>
        <v>55.199999999999996</v>
      </c>
      <c r="F150">
        <f>IF(C150&gt;Outperformance!$D$10,Outperformance!$D$10-'Base Dati'!C150,0)</f>
        <v>-46</v>
      </c>
      <c r="G150">
        <f t="shared" si="7"/>
        <v>155.2</v>
      </c>
    </row>
    <row r="151" spans="3:7" ht="12.75">
      <c r="C151">
        <f t="shared" si="8"/>
        <v>147</v>
      </c>
      <c r="D151">
        <f t="shared" si="6"/>
        <v>147</v>
      </c>
      <c r="E151">
        <f>IF(C151&gt;Outperformance!$D$10,MAX((C151-Outperformance!$D$10),(C151-Outperformance!$D$10)*Outperformance!$D$9),0)</f>
        <v>56.4</v>
      </c>
      <c r="F151">
        <f>IF(C151&gt;Outperformance!$D$10,Outperformance!$D$10-'Base Dati'!C151,0)</f>
        <v>-47</v>
      </c>
      <c r="G151">
        <f t="shared" si="7"/>
        <v>156.4</v>
      </c>
    </row>
    <row r="152" spans="3:7" ht="12.75">
      <c r="C152">
        <f t="shared" si="8"/>
        <v>148</v>
      </c>
      <c r="D152">
        <f t="shared" si="6"/>
        <v>148</v>
      </c>
      <c r="E152">
        <f>IF(C152&gt;Outperformance!$D$10,MAX((C152-Outperformance!$D$10),(C152-Outperformance!$D$10)*Outperformance!$D$9),0)</f>
        <v>57.599999999999994</v>
      </c>
      <c r="F152">
        <f>IF(C152&gt;Outperformance!$D$10,Outperformance!$D$10-'Base Dati'!C152,0)</f>
        <v>-48</v>
      </c>
      <c r="G152">
        <f t="shared" si="7"/>
        <v>157.6</v>
      </c>
    </row>
    <row r="153" spans="3:7" ht="12.75">
      <c r="C153">
        <f t="shared" si="8"/>
        <v>149</v>
      </c>
      <c r="D153">
        <f t="shared" si="6"/>
        <v>149</v>
      </c>
      <c r="E153">
        <f>IF(C153&gt;Outperformance!$D$10,MAX((C153-Outperformance!$D$10),(C153-Outperformance!$D$10)*Outperformance!$D$9),0)</f>
        <v>58.8</v>
      </c>
      <c r="F153">
        <f>IF(C153&gt;Outperformance!$D$10,Outperformance!$D$10-'Base Dati'!C153,0)</f>
        <v>-49</v>
      </c>
      <c r="G153">
        <f t="shared" si="7"/>
        <v>158.8</v>
      </c>
    </row>
    <row r="154" spans="3:7" ht="12.75">
      <c r="C154">
        <f t="shared" si="8"/>
        <v>150</v>
      </c>
      <c r="D154">
        <f t="shared" si="6"/>
        <v>150</v>
      </c>
      <c r="E154">
        <f>IF(C154&gt;Outperformance!$D$10,MAX((C154-Outperformance!$D$10),(C154-Outperformance!$D$10)*Outperformance!$D$9),0)</f>
        <v>60</v>
      </c>
      <c r="F154">
        <f>IF(C154&gt;Outperformance!$D$10,Outperformance!$D$10-'Base Dati'!C154,0)</f>
        <v>-50</v>
      </c>
      <c r="G154">
        <f t="shared" si="7"/>
        <v>160</v>
      </c>
    </row>
    <row r="155" spans="3:7" ht="12.75">
      <c r="C155">
        <f t="shared" si="8"/>
        <v>151</v>
      </c>
      <c r="D155">
        <f t="shared" si="6"/>
        <v>151</v>
      </c>
      <c r="E155">
        <f>IF(C155&gt;Outperformance!$D$10,MAX((C155-Outperformance!$D$10),(C155-Outperformance!$D$10)*Outperformance!$D$9),0)</f>
        <v>61.199999999999996</v>
      </c>
      <c r="F155">
        <f>IF(C155&gt;Outperformance!$D$10,Outperformance!$D$10-'Base Dati'!C155,0)</f>
        <v>-51</v>
      </c>
      <c r="G155">
        <f t="shared" si="7"/>
        <v>161.2</v>
      </c>
    </row>
    <row r="156" spans="3:7" ht="12.75">
      <c r="C156">
        <f t="shared" si="8"/>
        <v>152</v>
      </c>
      <c r="D156">
        <f t="shared" si="6"/>
        <v>152</v>
      </c>
      <c r="E156">
        <f>IF(C156&gt;Outperformance!$D$10,MAX((C156-Outperformance!$D$10),(C156-Outperformance!$D$10)*Outperformance!$D$9),0)</f>
        <v>62.4</v>
      </c>
      <c r="F156">
        <f>IF(C156&gt;Outperformance!$D$10,Outperformance!$D$10-'Base Dati'!C156,0)</f>
        <v>-52</v>
      </c>
      <c r="G156">
        <f t="shared" si="7"/>
        <v>162.4</v>
      </c>
    </row>
    <row r="157" spans="3:7" ht="12.75">
      <c r="C157">
        <f t="shared" si="8"/>
        <v>153</v>
      </c>
      <c r="D157">
        <f t="shared" si="6"/>
        <v>153</v>
      </c>
      <c r="E157">
        <f>IF(C157&gt;Outperformance!$D$10,MAX((C157-Outperformance!$D$10),(C157-Outperformance!$D$10)*Outperformance!$D$9),0)</f>
        <v>63.599999999999994</v>
      </c>
      <c r="F157">
        <f>IF(C157&gt;Outperformance!$D$10,Outperformance!$D$10-'Base Dati'!C157,0)</f>
        <v>-53</v>
      </c>
      <c r="G157">
        <f t="shared" si="7"/>
        <v>163.6</v>
      </c>
    </row>
    <row r="158" spans="3:7" ht="12.75">
      <c r="C158">
        <f t="shared" si="8"/>
        <v>154</v>
      </c>
      <c r="D158">
        <f t="shared" si="6"/>
        <v>154</v>
      </c>
      <c r="E158">
        <f>IF(C158&gt;Outperformance!$D$10,MAX((C158-Outperformance!$D$10),(C158-Outperformance!$D$10)*Outperformance!$D$9),0)</f>
        <v>64.8</v>
      </c>
      <c r="F158">
        <f>IF(C158&gt;Outperformance!$D$10,Outperformance!$D$10-'Base Dati'!C158,0)</f>
        <v>-54</v>
      </c>
      <c r="G158">
        <f t="shared" si="7"/>
        <v>164.8</v>
      </c>
    </row>
    <row r="159" spans="3:7" ht="12.75">
      <c r="C159">
        <f t="shared" si="8"/>
        <v>155</v>
      </c>
      <c r="D159">
        <f t="shared" si="6"/>
        <v>155</v>
      </c>
      <c r="E159">
        <f>IF(C159&gt;Outperformance!$D$10,MAX((C159-Outperformance!$D$10),(C159-Outperformance!$D$10)*Outperformance!$D$9),0)</f>
        <v>66</v>
      </c>
      <c r="F159">
        <f>IF(C159&gt;Outperformance!$D$10,Outperformance!$D$10-'Base Dati'!C159,0)</f>
        <v>-55</v>
      </c>
      <c r="G159">
        <f t="shared" si="7"/>
        <v>166</v>
      </c>
    </row>
    <row r="160" spans="3:7" ht="12.75">
      <c r="C160">
        <f t="shared" si="8"/>
        <v>156</v>
      </c>
      <c r="D160">
        <f t="shared" si="6"/>
        <v>156</v>
      </c>
      <c r="E160">
        <f>IF(C160&gt;Outperformance!$D$10,MAX((C160-Outperformance!$D$10),(C160-Outperformance!$D$10)*Outperformance!$D$9),0)</f>
        <v>67.2</v>
      </c>
      <c r="F160">
        <f>IF(C160&gt;Outperformance!$D$10,Outperformance!$D$10-'Base Dati'!C160,0)</f>
        <v>-56</v>
      </c>
      <c r="G160">
        <f t="shared" si="7"/>
        <v>167.2</v>
      </c>
    </row>
    <row r="161" spans="3:7" ht="12.75">
      <c r="C161">
        <f t="shared" si="8"/>
        <v>157</v>
      </c>
      <c r="D161">
        <f t="shared" si="6"/>
        <v>157</v>
      </c>
      <c r="E161">
        <f>IF(C161&gt;Outperformance!$D$10,MAX((C161-Outperformance!$D$10),(C161-Outperformance!$D$10)*Outperformance!$D$9),0)</f>
        <v>68.39999999999999</v>
      </c>
      <c r="F161">
        <f>IF(C161&gt;Outperformance!$D$10,Outperformance!$D$10-'Base Dati'!C161,0)</f>
        <v>-57</v>
      </c>
      <c r="G161">
        <f t="shared" si="7"/>
        <v>168.39999999999998</v>
      </c>
    </row>
    <row r="162" spans="3:7" ht="12.75">
      <c r="C162">
        <f t="shared" si="8"/>
        <v>158</v>
      </c>
      <c r="D162">
        <f t="shared" si="6"/>
        <v>158</v>
      </c>
      <c r="E162">
        <f>IF(C162&gt;Outperformance!$D$10,MAX((C162-Outperformance!$D$10),(C162-Outperformance!$D$10)*Outperformance!$D$9),0)</f>
        <v>69.6</v>
      </c>
      <c r="F162">
        <f>IF(C162&gt;Outperformance!$D$10,Outperformance!$D$10-'Base Dati'!C162,0)</f>
        <v>-58</v>
      </c>
      <c r="G162">
        <f t="shared" si="7"/>
        <v>169.6</v>
      </c>
    </row>
    <row r="163" spans="3:7" ht="12.75">
      <c r="C163">
        <f t="shared" si="8"/>
        <v>159</v>
      </c>
      <c r="D163">
        <f t="shared" si="6"/>
        <v>159</v>
      </c>
      <c r="E163">
        <f>IF(C163&gt;Outperformance!$D$10,MAX((C163-Outperformance!$D$10),(C163-Outperformance!$D$10)*Outperformance!$D$9),0)</f>
        <v>70.8</v>
      </c>
      <c r="F163">
        <f>IF(C163&gt;Outperformance!$D$10,Outperformance!$D$10-'Base Dati'!C163,0)</f>
        <v>-59</v>
      </c>
      <c r="G163">
        <f t="shared" si="7"/>
        <v>170.8</v>
      </c>
    </row>
    <row r="164" spans="3:7" ht="12.75">
      <c r="C164">
        <f t="shared" si="8"/>
        <v>160</v>
      </c>
      <c r="D164">
        <f t="shared" si="6"/>
        <v>160</v>
      </c>
      <c r="E164">
        <f>IF(C164&gt;Outperformance!$D$10,MAX((C164-Outperformance!$D$10),(C164-Outperformance!$D$10)*Outperformance!$D$9),0)</f>
        <v>72</v>
      </c>
      <c r="F164">
        <f>IF(C164&gt;Outperformance!$D$10,Outperformance!$D$10-'Base Dati'!C164,0)</f>
        <v>-60</v>
      </c>
      <c r="G164">
        <f t="shared" si="7"/>
        <v>172</v>
      </c>
    </row>
    <row r="165" spans="3:7" ht="12.75">
      <c r="C165">
        <f t="shared" si="8"/>
        <v>161</v>
      </c>
      <c r="D165">
        <f t="shared" si="6"/>
        <v>161</v>
      </c>
      <c r="E165">
        <f>IF(C165&gt;Outperformance!$D$10,MAX((C165-Outperformance!$D$10),(C165-Outperformance!$D$10)*Outperformance!$D$9),0)</f>
        <v>73.2</v>
      </c>
      <c r="F165">
        <f>IF(C165&gt;Outperformance!$D$10,Outperformance!$D$10-'Base Dati'!C165,0)</f>
        <v>-61</v>
      </c>
      <c r="G165">
        <f t="shared" si="7"/>
        <v>173.2</v>
      </c>
    </row>
    <row r="166" spans="3:7" ht="12.75">
      <c r="C166">
        <f t="shared" si="8"/>
        <v>162</v>
      </c>
      <c r="D166">
        <f t="shared" si="6"/>
        <v>162</v>
      </c>
      <c r="E166">
        <f>IF(C166&gt;Outperformance!$D$10,MAX((C166-Outperformance!$D$10),(C166-Outperformance!$D$10)*Outperformance!$D$9),0)</f>
        <v>74.39999999999999</v>
      </c>
      <c r="F166">
        <f>IF(C166&gt;Outperformance!$D$10,Outperformance!$D$10-'Base Dati'!C166,0)</f>
        <v>-62</v>
      </c>
      <c r="G166">
        <f t="shared" si="7"/>
        <v>174.39999999999998</v>
      </c>
    </row>
    <row r="167" spans="3:7" ht="12.75">
      <c r="C167">
        <f t="shared" si="8"/>
        <v>163</v>
      </c>
      <c r="D167">
        <f t="shared" si="6"/>
        <v>163</v>
      </c>
      <c r="E167">
        <f>IF(C167&gt;Outperformance!$D$10,MAX((C167-Outperformance!$D$10),(C167-Outperformance!$D$10)*Outperformance!$D$9),0)</f>
        <v>75.6</v>
      </c>
      <c r="F167">
        <f>IF(C167&gt;Outperformance!$D$10,Outperformance!$D$10-'Base Dati'!C167,0)</f>
        <v>-63</v>
      </c>
      <c r="G167">
        <f t="shared" si="7"/>
        <v>175.6</v>
      </c>
    </row>
    <row r="168" spans="3:7" ht="12.75">
      <c r="C168">
        <f t="shared" si="8"/>
        <v>164</v>
      </c>
      <c r="D168">
        <f t="shared" si="6"/>
        <v>164</v>
      </c>
      <c r="E168">
        <f>IF(C168&gt;Outperformance!$D$10,MAX((C168-Outperformance!$D$10),(C168-Outperformance!$D$10)*Outperformance!$D$9),0)</f>
        <v>76.8</v>
      </c>
      <c r="F168">
        <f>IF(C168&gt;Outperformance!$D$10,Outperformance!$D$10-'Base Dati'!C168,0)</f>
        <v>-64</v>
      </c>
      <c r="G168">
        <f t="shared" si="7"/>
        <v>176.8</v>
      </c>
    </row>
    <row r="169" spans="3:7" ht="12.75">
      <c r="C169">
        <f t="shared" si="8"/>
        <v>165</v>
      </c>
      <c r="D169">
        <f t="shared" si="6"/>
        <v>165</v>
      </c>
      <c r="E169">
        <f>IF(C169&gt;Outperformance!$D$10,MAX((C169-Outperformance!$D$10),(C169-Outperformance!$D$10)*Outperformance!$D$9),0)</f>
        <v>78</v>
      </c>
      <c r="F169">
        <f>IF(C169&gt;Outperformance!$D$10,Outperformance!$D$10-'Base Dati'!C169,0)</f>
        <v>-65</v>
      </c>
      <c r="G169">
        <f t="shared" si="7"/>
        <v>178</v>
      </c>
    </row>
    <row r="170" spans="3:7" ht="12.75">
      <c r="C170">
        <f t="shared" si="8"/>
        <v>166</v>
      </c>
      <c r="D170">
        <f t="shared" si="6"/>
        <v>166</v>
      </c>
      <c r="E170">
        <f>IF(C170&gt;Outperformance!$D$10,MAX((C170-Outperformance!$D$10),(C170-Outperformance!$D$10)*Outperformance!$D$9),0)</f>
        <v>79.2</v>
      </c>
      <c r="F170">
        <f>IF(C170&gt;Outperformance!$D$10,Outperformance!$D$10-'Base Dati'!C170,0)</f>
        <v>-66</v>
      </c>
      <c r="G170">
        <f t="shared" si="7"/>
        <v>179.2</v>
      </c>
    </row>
    <row r="171" spans="3:7" ht="12.75">
      <c r="C171">
        <f t="shared" si="8"/>
        <v>167</v>
      </c>
      <c r="D171">
        <f t="shared" si="6"/>
        <v>167</v>
      </c>
      <c r="E171">
        <f>IF(C171&gt;Outperformance!$D$10,MAX((C171-Outperformance!$D$10),(C171-Outperformance!$D$10)*Outperformance!$D$9),0)</f>
        <v>80.39999999999999</v>
      </c>
      <c r="F171">
        <f>IF(C171&gt;Outperformance!$D$10,Outperformance!$D$10-'Base Dati'!C171,0)</f>
        <v>-67</v>
      </c>
      <c r="G171">
        <f t="shared" si="7"/>
        <v>180.39999999999998</v>
      </c>
    </row>
    <row r="172" spans="3:7" ht="12.75">
      <c r="C172">
        <f t="shared" si="8"/>
        <v>168</v>
      </c>
      <c r="D172">
        <f t="shared" si="6"/>
        <v>168</v>
      </c>
      <c r="E172">
        <f>IF(C172&gt;Outperformance!$D$10,MAX((C172-Outperformance!$D$10),(C172-Outperformance!$D$10)*Outperformance!$D$9),0)</f>
        <v>81.6</v>
      </c>
      <c r="F172">
        <f>IF(C172&gt;Outperformance!$D$10,Outperformance!$D$10-'Base Dati'!C172,0)</f>
        <v>-68</v>
      </c>
      <c r="G172">
        <f t="shared" si="7"/>
        <v>181.6</v>
      </c>
    </row>
    <row r="173" spans="3:7" ht="12.75">
      <c r="C173">
        <f t="shared" si="8"/>
        <v>169</v>
      </c>
      <c r="D173">
        <f t="shared" si="6"/>
        <v>169</v>
      </c>
      <c r="E173">
        <f>IF(C173&gt;Outperformance!$D$10,MAX((C173-Outperformance!$D$10),(C173-Outperformance!$D$10)*Outperformance!$D$9),0)</f>
        <v>82.8</v>
      </c>
      <c r="F173">
        <f>IF(C173&gt;Outperformance!$D$10,Outperformance!$D$10-'Base Dati'!C173,0)</f>
        <v>-69</v>
      </c>
      <c r="G173">
        <f t="shared" si="7"/>
        <v>182.8</v>
      </c>
    </row>
    <row r="174" spans="3:7" ht="12.75">
      <c r="C174">
        <f t="shared" si="8"/>
        <v>170</v>
      </c>
      <c r="D174">
        <f t="shared" si="6"/>
        <v>170</v>
      </c>
      <c r="E174">
        <f>IF(C174&gt;Outperformance!$D$10,MAX((C174-Outperformance!$D$10),(C174-Outperformance!$D$10)*Outperformance!$D$9),0)</f>
        <v>84</v>
      </c>
      <c r="F174">
        <f>IF(C174&gt;Outperformance!$D$10,Outperformance!$D$10-'Base Dati'!C174,0)</f>
        <v>-70</v>
      </c>
      <c r="G174">
        <f t="shared" si="7"/>
        <v>184</v>
      </c>
    </row>
    <row r="175" spans="3:7" ht="12.75">
      <c r="C175">
        <f t="shared" si="8"/>
        <v>171</v>
      </c>
      <c r="D175">
        <f t="shared" si="6"/>
        <v>171</v>
      </c>
      <c r="E175">
        <f>IF(C175&gt;Outperformance!$D$10,MAX((C175-Outperformance!$D$10),(C175-Outperformance!$D$10)*Outperformance!$D$9),0)</f>
        <v>85.2</v>
      </c>
      <c r="F175">
        <f>IF(C175&gt;Outperformance!$D$10,Outperformance!$D$10-'Base Dati'!C175,0)</f>
        <v>-71</v>
      </c>
      <c r="G175">
        <f t="shared" si="7"/>
        <v>185.2</v>
      </c>
    </row>
    <row r="176" spans="3:7" ht="12.75">
      <c r="C176">
        <f t="shared" si="8"/>
        <v>172</v>
      </c>
      <c r="D176">
        <f t="shared" si="6"/>
        <v>172</v>
      </c>
      <c r="E176">
        <f>IF(C176&gt;Outperformance!$D$10,MAX((C176-Outperformance!$D$10),(C176-Outperformance!$D$10)*Outperformance!$D$9),0)</f>
        <v>86.39999999999999</v>
      </c>
      <c r="F176">
        <f>IF(C176&gt;Outperformance!$D$10,Outperformance!$D$10-'Base Dati'!C176,0)</f>
        <v>-72</v>
      </c>
      <c r="G176">
        <f t="shared" si="7"/>
        <v>186.39999999999998</v>
      </c>
    </row>
    <row r="177" spans="3:7" ht="12.75">
      <c r="C177">
        <f t="shared" si="8"/>
        <v>173</v>
      </c>
      <c r="D177">
        <f t="shared" si="6"/>
        <v>173</v>
      </c>
      <c r="E177">
        <f>IF(C177&gt;Outperformance!$D$10,MAX((C177-Outperformance!$D$10),(C177-Outperformance!$D$10)*Outperformance!$D$9),0)</f>
        <v>87.6</v>
      </c>
      <c r="F177">
        <f>IF(C177&gt;Outperformance!$D$10,Outperformance!$D$10-'Base Dati'!C177,0)</f>
        <v>-73</v>
      </c>
      <c r="G177">
        <f t="shared" si="7"/>
        <v>187.60000000000002</v>
      </c>
    </row>
    <row r="178" spans="3:7" ht="12.75">
      <c r="C178">
        <f t="shared" si="8"/>
        <v>174</v>
      </c>
      <c r="D178">
        <f t="shared" si="6"/>
        <v>174</v>
      </c>
      <c r="E178">
        <f>IF(C178&gt;Outperformance!$D$10,MAX((C178-Outperformance!$D$10),(C178-Outperformance!$D$10)*Outperformance!$D$9),0)</f>
        <v>88.8</v>
      </c>
      <c r="F178">
        <f>IF(C178&gt;Outperformance!$D$10,Outperformance!$D$10-'Base Dati'!C178,0)</f>
        <v>-74</v>
      </c>
      <c r="G178">
        <f t="shared" si="7"/>
        <v>188.8</v>
      </c>
    </row>
    <row r="179" spans="3:7" ht="12.75">
      <c r="C179">
        <f t="shared" si="8"/>
        <v>175</v>
      </c>
      <c r="D179">
        <f t="shared" si="6"/>
        <v>175</v>
      </c>
      <c r="E179">
        <f>IF(C179&gt;Outperformance!$D$10,MAX((C179-Outperformance!$D$10),(C179-Outperformance!$D$10)*Outperformance!$D$9),0)</f>
        <v>90</v>
      </c>
      <c r="F179">
        <f>IF(C179&gt;Outperformance!$D$10,Outperformance!$D$10-'Base Dati'!C179,0)</f>
        <v>-75</v>
      </c>
      <c r="G179">
        <f t="shared" si="7"/>
        <v>190</v>
      </c>
    </row>
    <row r="180" spans="3:7" ht="12.75">
      <c r="C180">
        <f t="shared" si="8"/>
        <v>176</v>
      </c>
      <c r="D180">
        <f t="shared" si="6"/>
        <v>176</v>
      </c>
      <c r="E180">
        <f>IF(C180&gt;Outperformance!$D$10,MAX((C180-Outperformance!$D$10),(C180-Outperformance!$D$10)*Outperformance!$D$9),0)</f>
        <v>91.2</v>
      </c>
      <c r="F180">
        <f>IF(C180&gt;Outperformance!$D$10,Outperformance!$D$10-'Base Dati'!C180,0)</f>
        <v>-76</v>
      </c>
      <c r="G180">
        <f t="shared" si="7"/>
        <v>191.2</v>
      </c>
    </row>
    <row r="181" spans="3:7" ht="12.75">
      <c r="C181">
        <f t="shared" si="8"/>
        <v>177</v>
      </c>
      <c r="D181">
        <f t="shared" si="6"/>
        <v>177</v>
      </c>
      <c r="E181">
        <f>IF(C181&gt;Outperformance!$D$10,MAX((C181-Outperformance!$D$10),(C181-Outperformance!$D$10)*Outperformance!$D$9),0)</f>
        <v>92.39999999999999</v>
      </c>
      <c r="F181">
        <f>IF(C181&gt;Outperformance!$D$10,Outperformance!$D$10-'Base Dati'!C181,0)</f>
        <v>-77</v>
      </c>
      <c r="G181">
        <f t="shared" si="7"/>
        <v>192.39999999999998</v>
      </c>
    </row>
    <row r="182" spans="3:7" ht="12.75">
      <c r="C182">
        <f t="shared" si="8"/>
        <v>178</v>
      </c>
      <c r="D182">
        <f t="shared" si="6"/>
        <v>178</v>
      </c>
      <c r="E182">
        <f>IF(C182&gt;Outperformance!$D$10,MAX((C182-Outperformance!$D$10),(C182-Outperformance!$D$10)*Outperformance!$D$9),0)</f>
        <v>93.6</v>
      </c>
      <c r="F182">
        <f>IF(C182&gt;Outperformance!$D$10,Outperformance!$D$10-'Base Dati'!C182,0)</f>
        <v>-78</v>
      </c>
      <c r="G182">
        <f t="shared" si="7"/>
        <v>193.60000000000002</v>
      </c>
    </row>
    <row r="183" spans="3:7" ht="12.75">
      <c r="C183">
        <f t="shared" si="8"/>
        <v>179</v>
      </c>
      <c r="D183">
        <f t="shared" si="6"/>
        <v>179</v>
      </c>
      <c r="E183">
        <f>IF(C183&gt;Outperformance!$D$10,MAX((C183-Outperformance!$D$10),(C183-Outperformance!$D$10)*Outperformance!$D$9),0)</f>
        <v>94.8</v>
      </c>
      <c r="F183">
        <f>IF(C183&gt;Outperformance!$D$10,Outperformance!$D$10-'Base Dati'!C183,0)</f>
        <v>-79</v>
      </c>
      <c r="G183">
        <f t="shared" si="7"/>
        <v>194.8</v>
      </c>
    </row>
    <row r="184" spans="3:7" ht="12.75">
      <c r="C184">
        <f t="shared" si="8"/>
        <v>180</v>
      </c>
      <c r="D184">
        <f t="shared" si="6"/>
        <v>180</v>
      </c>
      <c r="E184">
        <f>IF(C184&gt;Outperformance!$D$10,MAX((C184-Outperformance!$D$10),(C184-Outperformance!$D$10)*Outperformance!$D$9),0)</f>
        <v>96</v>
      </c>
      <c r="F184">
        <f>IF(C184&gt;Outperformance!$D$10,Outperformance!$D$10-'Base Dati'!C184,0)</f>
        <v>-80</v>
      </c>
      <c r="G184">
        <f t="shared" si="7"/>
        <v>196</v>
      </c>
    </row>
    <row r="185" spans="3:7" ht="12.75">
      <c r="C185">
        <f t="shared" si="8"/>
        <v>181</v>
      </c>
      <c r="D185">
        <f t="shared" si="6"/>
        <v>181</v>
      </c>
      <c r="E185">
        <f>IF(C185&gt;Outperformance!$D$10,MAX((C185-Outperformance!$D$10),(C185-Outperformance!$D$10)*Outperformance!$D$9),0)</f>
        <v>97.2</v>
      </c>
      <c r="F185">
        <f>IF(C185&gt;Outperformance!$D$10,Outperformance!$D$10-'Base Dati'!C185,0)</f>
        <v>-81</v>
      </c>
      <c r="G185">
        <f t="shared" si="7"/>
        <v>197.2</v>
      </c>
    </row>
    <row r="186" spans="3:7" ht="12.75">
      <c r="C186">
        <f t="shared" si="8"/>
        <v>182</v>
      </c>
      <c r="D186">
        <f t="shared" si="6"/>
        <v>182</v>
      </c>
      <c r="E186">
        <f>IF(C186&gt;Outperformance!$D$10,MAX((C186-Outperformance!$D$10),(C186-Outperformance!$D$10)*Outperformance!$D$9),0)</f>
        <v>98.39999999999999</v>
      </c>
      <c r="F186">
        <f>IF(C186&gt;Outperformance!$D$10,Outperformance!$D$10-'Base Dati'!C186,0)</f>
        <v>-82</v>
      </c>
      <c r="G186">
        <f t="shared" si="7"/>
        <v>198.39999999999998</v>
      </c>
    </row>
    <row r="187" spans="3:7" ht="12.75">
      <c r="C187">
        <f t="shared" si="8"/>
        <v>183</v>
      </c>
      <c r="D187">
        <f t="shared" si="6"/>
        <v>183</v>
      </c>
      <c r="E187">
        <f>IF(C187&gt;Outperformance!$D$10,MAX((C187-Outperformance!$D$10),(C187-Outperformance!$D$10)*Outperformance!$D$9),0)</f>
        <v>99.6</v>
      </c>
      <c r="F187">
        <f>IF(C187&gt;Outperformance!$D$10,Outperformance!$D$10-'Base Dati'!C187,0)</f>
        <v>-83</v>
      </c>
      <c r="G187">
        <f t="shared" si="7"/>
        <v>199.60000000000002</v>
      </c>
    </row>
    <row r="188" spans="3:7" ht="12.75">
      <c r="C188">
        <f t="shared" si="8"/>
        <v>184</v>
      </c>
      <c r="D188">
        <f t="shared" si="6"/>
        <v>184</v>
      </c>
      <c r="E188">
        <f>IF(C188&gt;Outperformance!$D$10,MAX((C188-Outperformance!$D$10),(C188-Outperformance!$D$10)*Outperformance!$D$9),0)</f>
        <v>100.8</v>
      </c>
      <c r="F188">
        <f>IF(C188&gt;Outperformance!$D$10,Outperformance!$D$10-'Base Dati'!C188,0)</f>
        <v>-84</v>
      </c>
      <c r="G188">
        <f t="shared" si="7"/>
        <v>200.8</v>
      </c>
    </row>
    <row r="189" spans="3:7" ht="12.75">
      <c r="C189">
        <f t="shared" si="8"/>
        <v>185</v>
      </c>
      <c r="D189">
        <f t="shared" si="6"/>
        <v>185</v>
      </c>
      <c r="E189">
        <f>IF(C189&gt;Outperformance!$D$10,MAX((C189-Outperformance!$D$10),(C189-Outperformance!$D$10)*Outperformance!$D$9),0)</f>
        <v>102</v>
      </c>
      <c r="F189">
        <f>IF(C189&gt;Outperformance!$D$10,Outperformance!$D$10-'Base Dati'!C189,0)</f>
        <v>-85</v>
      </c>
      <c r="G189">
        <f t="shared" si="7"/>
        <v>202</v>
      </c>
    </row>
    <row r="190" spans="3:7" ht="12.75">
      <c r="C190">
        <f t="shared" si="8"/>
        <v>186</v>
      </c>
      <c r="D190">
        <f t="shared" si="6"/>
        <v>186</v>
      </c>
      <c r="E190">
        <f>IF(C190&gt;Outperformance!$D$10,MAX((C190-Outperformance!$D$10),(C190-Outperformance!$D$10)*Outperformance!$D$9),0)</f>
        <v>103.2</v>
      </c>
      <c r="F190">
        <f>IF(C190&gt;Outperformance!$D$10,Outperformance!$D$10-'Base Dati'!C190,0)</f>
        <v>-86</v>
      </c>
      <c r="G190">
        <f t="shared" si="7"/>
        <v>203.2</v>
      </c>
    </row>
    <row r="191" spans="3:7" ht="12.75">
      <c r="C191">
        <f t="shared" si="8"/>
        <v>187</v>
      </c>
      <c r="D191">
        <f t="shared" si="6"/>
        <v>187</v>
      </c>
      <c r="E191">
        <f>IF(C191&gt;Outperformance!$D$10,MAX((C191-Outperformance!$D$10),(C191-Outperformance!$D$10)*Outperformance!$D$9),0)</f>
        <v>104.39999999999999</v>
      </c>
      <c r="F191">
        <f>IF(C191&gt;Outperformance!$D$10,Outperformance!$D$10-'Base Dati'!C191,0)</f>
        <v>-87</v>
      </c>
      <c r="G191">
        <f t="shared" si="7"/>
        <v>204.39999999999998</v>
      </c>
    </row>
    <row r="192" spans="3:7" ht="12.75">
      <c r="C192">
        <f t="shared" si="8"/>
        <v>188</v>
      </c>
      <c r="D192">
        <f t="shared" si="6"/>
        <v>188</v>
      </c>
      <c r="E192">
        <f>IF(C192&gt;Outperformance!$D$10,MAX((C192-Outperformance!$D$10),(C192-Outperformance!$D$10)*Outperformance!$D$9),0)</f>
        <v>105.6</v>
      </c>
      <c r="F192">
        <f>IF(C192&gt;Outperformance!$D$10,Outperformance!$D$10-'Base Dati'!C192,0)</f>
        <v>-88</v>
      </c>
      <c r="G192">
        <f t="shared" si="7"/>
        <v>205.60000000000002</v>
      </c>
    </row>
    <row r="193" spans="3:7" ht="12.75">
      <c r="C193">
        <f t="shared" si="8"/>
        <v>189</v>
      </c>
      <c r="D193">
        <f t="shared" si="6"/>
        <v>189</v>
      </c>
      <c r="E193">
        <f>IF(C193&gt;Outperformance!$D$10,MAX((C193-Outperformance!$D$10),(C193-Outperformance!$D$10)*Outperformance!$D$9),0)</f>
        <v>106.8</v>
      </c>
      <c r="F193">
        <f>IF(C193&gt;Outperformance!$D$10,Outperformance!$D$10-'Base Dati'!C193,0)</f>
        <v>-89</v>
      </c>
      <c r="G193">
        <f t="shared" si="7"/>
        <v>206.8</v>
      </c>
    </row>
    <row r="194" spans="3:7" ht="12.75">
      <c r="C194">
        <f t="shared" si="8"/>
        <v>190</v>
      </c>
      <c r="D194">
        <f t="shared" si="6"/>
        <v>190</v>
      </c>
      <c r="E194">
        <f>IF(C194&gt;Outperformance!$D$10,MAX((C194-Outperformance!$D$10),(C194-Outperformance!$D$10)*Outperformance!$D$9),0)</f>
        <v>108</v>
      </c>
      <c r="F194">
        <f>IF(C194&gt;Outperformance!$D$10,Outperformance!$D$10-'Base Dati'!C194,0)</f>
        <v>-90</v>
      </c>
      <c r="G194">
        <f t="shared" si="7"/>
        <v>208</v>
      </c>
    </row>
    <row r="195" spans="3:7" ht="12.75">
      <c r="C195">
        <f t="shared" si="8"/>
        <v>191</v>
      </c>
      <c r="D195">
        <f t="shared" si="6"/>
        <v>191</v>
      </c>
      <c r="E195">
        <f>IF(C195&gt;Outperformance!$D$10,MAX((C195-Outperformance!$D$10),(C195-Outperformance!$D$10)*Outperformance!$D$9),0)</f>
        <v>109.2</v>
      </c>
      <c r="F195">
        <f>IF(C195&gt;Outperformance!$D$10,Outperformance!$D$10-'Base Dati'!C195,0)</f>
        <v>-91</v>
      </c>
      <c r="G195">
        <f t="shared" si="7"/>
        <v>209.2</v>
      </c>
    </row>
    <row r="196" spans="3:7" ht="12.75">
      <c r="C196">
        <f t="shared" si="8"/>
        <v>192</v>
      </c>
      <c r="D196">
        <f t="shared" si="6"/>
        <v>192</v>
      </c>
      <c r="E196">
        <f>IF(C196&gt;Outperformance!$D$10,MAX((C196-Outperformance!$D$10),(C196-Outperformance!$D$10)*Outperformance!$D$9),0)</f>
        <v>110.39999999999999</v>
      </c>
      <c r="F196">
        <f>IF(C196&gt;Outperformance!$D$10,Outperformance!$D$10-'Base Dati'!C196,0)</f>
        <v>-92</v>
      </c>
      <c r="G196">
        <f t="shared" si="7"/>
        <v>210.39999999999998</v>
      </c>
    </row>
    <row r="197" spans="3:7" ht="12.75">
      <c r="C197">
        <f t="shared" si="8"/>
        <v>193</v>
      </c>
      <c r="D197">
        <f t="shared" si="6"/>
        <v>193</v>
      </c>
      <c r="E197">
        <f>IF(C197&gt;Outperformance!$D$10,MAX((C197-Outperformance!$D$10),(C197-Outperformance!$D$10)*Outperformance!$D$9),0)</f>
        <v>111.6</v>
      </c>
      <c r="F197">
        <f>IF(C197&gt;Outperformance!$D$10,Outperformance!$D$10-'Base Dati'!C197,0)</f>
        <v>-93</v>
      </c>
      <c r="G197">
        <f t="shared" si="7"/>
        <v>211.60000000000002</v>
      </c>
    </row>
    <row r="198" spans="3:7" ht="12.75">
      <c r="C198">
        <f t="shared" si="8"/>
        <v>194</v>
      </c>
      <c r="D198">
        <f aca="true" t="shared" si="9" ref="D198:D254">C198</f>
        <v>194</v>
      </c>
      <c r="E198">
        <f>IF(C198&gt;Outperformance!$D$10,MAX((C198-Outperformance!$D$10),(C198-Outperformance!$D$10)*Outperformance!$D$9),0)</f>
        <v>112.8</v>
      </c>
      <c r="F198">
        <f>IF(C198&gt;Outperformance!$D$10,Outperformance!$D$10-'Base Dati'!C198,0)</f>
        <v>-94</v>
      </c>
      <c r="G198">
        <f aca="true" t="shared" si="10" ref="G198:G254">MAX(SUM(D198:F198),0)</f>
        <v>212.8</v>
      </c>
    </row>
    <row r="199" spans="3:7" ht="12.75">
      <c r="C199">
        <f aca="true" t="shared" si="11" ref="C199:C254">C198+1</f>
        <v>195</v>
      </c>
      <c r="D199">
        <f t="shared" si="9"/>
        <v>195</v>
      </c>
      <c r="E199">
        <f>IF(C199&gt;Outperformance!$D$10,MAX((C199-Outperformance!$D$10),(C199-Outperformance!$D$10)*Outperformance!$D$9),0)</f>
        <v>114</v>
      </c>
      <c r="F199">
        <f>IF(C199&gt;Outperformance!$D$10,Outperformance!$D$10-'Base Dati'!C199,0)</f>
        <v>-95</v>
      </c>
      <c r="G199">
        <f t="shared" si="10"/>
        <v>214</v>
      </c>
    </row>
    <row r="200" spans="3:7" ht="12.75">
      <c r="C200">
        <f t="shared" si="11"/>
        <v>196</v>
      </c>
      <c r="D200">
        <f t="shared" si="9"/>
        <v>196</v>
      </c>
      <c r="E200">
        <f>IF(C200&gt;Outperformance!$D$10,MAX((C200-Outperformance!$D$10),(C200-Outperformance!$D$10)*Outperformance!$D$9),0)</f>
        <v>115.19999999999999</v>
      </c>
      <c r="F200">
        <f>IF(C200&gt;Outperformance!$D$10,Outperformance!$D$10-'Base Dati'!C200,0)</f>
        <v>-96</v>
      </c>
      <c r="G200">
        <f t="shared" si="10"/>
        <v>215.2</v>
      </c>
    </row>
    <row r="201" spans="3:7" ht="12.75">
      <c r="C201">
        <f t="shared" si="11"/>
        <v>197</v>
      </c>
      <c r="D201">
        <f t="shared" si="9"/>
        <v>197</v>
      </c>
      <c r="E201">
        <f>IF(C201&gt;Outperformance!$D$10,MAX((C201-Outperformance!$D$10),(C201-Outperformance!$D$10)*Outperformance!$D$9),0)</f>
        <v>116.39999999999999</v>
      </c>
      <c r="F201">
        <f>IF(C201&gt;Outperformance!$D$10,Outperformance!$D$10-'Base Dati'!C201,0)</f>
        <v>-97</v>
      </c>
      <c r="G201">
        <f t="shared" si="10"/>
        <v>216.39999999999998</v>
      </c>
    </row>
    <row r="202" spans="3:7" ht="12.75">
      <c r="C202">
        <f t="shared" si="11"/>
        <v>198</v>
      </c>
      <c r="D202">
        <f t="shared" si="9"/>
        <v>198</v>
      </c>
      <c r="E202">
        <f>IF(C202&gt;Outperformance!$D$10,MAX((C202-Outperformance!$D$10),(C202-Outperformance!$D$10)*Outperformance!$D$9),0)</f>
        <v>117.6</v>
      </c>
      <c r="F202">
        <f>IF(C202&gt;Outperformance!$D$10,Outperformance!$D$10-'Base Dati'!C202,0)</f>
        <v>-98</v>
      </c>
      <c r="G202">
        <f t="shared" si="10"/>
        <v>217.60000000000002</v>
      </c>
    </row>
    <row r="203" spans="3:7" ht="12.75">
      <c r="C203">
        <f t="shared" si="11"/>
        <v>199</v>
      </c>
      <c r="D203">
        <f t="shared" si="9"/>
        <v>199</v>
      </c>
      <c r="E203">
        <f>IF(C203&gt;Outperformance!$D$10,MAX((C203-Outperformance!$D$10),(C203-Outperformance!$D$10)*Outperformance!$D$9),0)</f>
        <v>118.8</v>
      </c>
      <c r="F203">
        <f>IF(C203&gt;Outperformance!$D$10,Outperformance!$D$10-'Base Dati'!C203,0)</f>
        <v>-99</v>
      </c>
      <c r="G203">
        <f t="shared" si="10"/>
        <v>218.8</v>
      </c>
    </row>
    <row r="204" spans="3:7" ht="12.75">
      <c r="C204">
        <f t="shared" si="11"/>
        <v>200</v>
      </c>
      <c r="D204">
        <f t="shared" si="9"/>
        <v>200</v>
      </c>
      <c r="E204">
        <f>IF(C204&gt;Outperformance!$D$10,MAX((C204-Outperformance!$D$10),(C204-Outperformance!$D$10)*Outperformance!$D$9),0)</f>
        <v>120</v>
      </c>
      <c r="F204">
        <f>IF(C204&gt;Outperformance!$D$10,Outperformance!$D$10-'Base Dati'!C204,0)</f>
        <v>-100</v>
      </c>
      <c r="G204">
        <f t="shared" si="10"/>
        <v>220</v>
      </c>
    </row>
    <row r="205" spans="3:7" ht="12.75">
      <c r="C205">
        <f t="shared" si="11"/>
        <v>201</v>
      </c>
      <c r="D205">
        <f t="shared" si="9"/>
        <v>201</v>
      </c>
      <c r="E205">
        <f>IF(C205&gt;Outperformance!$D$10,MAX((C205-Outperformance!$D$10),(C205-Outperformance!$D$10)*Outperformance!$D$9),0)</f>
        <v>121.19999999999999</v>
      </c>
      <c r="F205">
        <f>IF(C205&gt;Outperformance!$D$10,Outperformance!$D$10-'Base Dati'!C205,0)</f>
        <v>-101</v>
      </c>
      <c r="G205">
        <f t="shared" si="10"/>
        <v>221.2</v>
      </c>
    </row>
    <row r="206" spans="3:7" ht="12.75">
      <c r="C206">
        <f t="shared" si="11"/>
        <v>202</v>
      </c>
      <c r="D206">
        <f t="shared" si="9"/>
        <v>202</v>
      </c>
      <c r="E206">
        <f>IF(C206&gt;Outperformance!$D$10,MAX((C206-Outperformance!$D$10),(C206-Outperformance!$D$10)*Outperformance!$D$9),0)</f>
        <v>122.39999999999999</v>
      </c>
      <c r="F206">
        <f>IF(C206&gt;Outperformance!$D$10,Outperformance!$D$10-'Base Dati'!C206,0)</f>
        <v>-102</v>
      </c>
      <c r="G206">
        <f t="shared" si="10"/>
        <v>222.39999999999998</v>
      </c>
    </row>
    <row r="207" spans="3:7" ht="12.75">
      <c r="C207">
        <f t="shared" si="11"/>
        <v>203</v>
      </c>
      <c r="D207">
        <f t="shared" si="9"/>
        <v>203</v>
      </c>
      <c r="E207">
        <f>IF(C207&gt;Outperformance!$D$10,MAX((C207-Outperformance!$D$10),(C207-Outperformance!$D$10)*Outperformance!$D$9),0)</f>
        <v>123.6</v>
      </c>
      <c r="F207">
        <f>IF(C207&gt;Outperformance!$D$10,Outperformance!$D$10-'Base Dati'!C207,0)</f>
        <v>-103</v>
      </c>
      <c r="G207">
        <f t="shared" si="10"/>
        <v>223.60000000000002</v>
      </c>
    </row>
    <row r="208" spans="3:7" ht="12.75">
      <c r="C208">
        <f t="shared" si="11"/>
        <v>204</v>
      </c>
      <c r="D208">
        <f t="shared" si="9"/>
        <v>204</v>
      </c>
      <c r="E208">
        <f>IF(C208&gt;Outperformance!$D$10,MAX((C208-Outperformance!$D$10),(C208-Outperformance!$D$10)*Outperformance!$D$9),0)</f>
        <v>124.8</v>
      </c>
      <c r="F208">
        <f>IF(C208&gt;Outperformance!$D$10,Outperformance!$D$10-'Base Dati'!C208,0)</f>
        <v>-104</v>
      </c>
      <c r="G208">
        <f t="shared" si="10"/>
        <v>224.8</v>
      </c>
    </row>
    <row r="209" spans="3:7" ht="12.75">
      <c r="C209">
        <f t="shared" si="11"/>
        <v>205</v>
      </c>
      <c r="D209">
        <f t="shared" si="9"/>
        <v>205</v>
      </c>
      <c r="E209">
        <f>IF(C209&gt;Outperformance!$D$10,MAX((C209-Outperformance!$D$10),(C209-Outperformance!$D$10)*Outperformance!$D$9),0)</f>
        <v>126</v>
      </c>
      <c r="F209">
        <f>IF(C209&gt;Outperformance!$D$10,Outperformance!$D$10-'Base Dati'!C209,0)</f>
        <v>-105</v>
      </c>
      <c r="G209">
        <f t="shared" si="10"/>
        <v>226</v>
      </c>
    </row>
    <row r="210" spans="3:7" ht="12.75">
      <c r="C210">
        <f t="shared" si="11"/>
        <v>206</v>
      </c>
      <c r="D210">
        <f t="shared" si="9"/>
        <v>206</v>
      </c>
      <c r="E210">
        <f>IF(C210&gt;Outperformance!$D$10,MAX((C210-Outperformance!$D$10),(C210-Outperformance!$D$10)*Outperformance!$D$9),0)</f>
        <v>127.19999999999999</v>
      </c>
      <c r="F210">
        <f>IF(C210&gt;Outperformance!$D$10,Outperformance!$D$10-'Base Dati'!C210,0)</f>
        <v>-106</v>
      </c>
      <c r="G210">
        <f t="shared" si="10"/>
        <v>227.2</v>
      </c>
    </row>
    <row r="211" spans="3:7" ht="12.75">
      <c r="C211">
        <f t="shared" si="11"/>
        <v>207</v>
      </c>
      <c r="D211">
        <f t="shared" si="9"/>
        <v>207</v>
      </c>
      <c r="E211">
        <f>IF(C211&gt;Outperformance!$D$10,MAX((C211-Outperformance!$D$10),(C211-Outperformance!$D$10)*Outperformance!$D$9),0)</f>
        <v>128.4</v>
      </c>
      <c r="F211">
        <f>IF(C211&gt;Outperformance!$D$10,Outperformance!$D$10-'Base Dati'!C211,0)</f>
        <v>-107</v>
      </c>
      <c r="G211">
        <f t="shared" si="10"/>
        <v>228.39999999999998</v>
      </c>
    </row>
    <row r="212" spans="3:7" ht="12.75">
      <c r="C212">
        <f t="shared" si="11"/>
        <v>208</v>
      </c>
      <c r="D212">
        <f t="shared" si="9"/>
        <v>208</v>
      </c>
      <c r="E212">
        <f>IF(C212&gt;Outperformance!$D$10,MAX((C212-Outperformance!$D$10),(C212-Outperformance!$D$10)*Outperformance!$D$9),0)</f>
        <v>129.6</v>
      </c>
      <c r="F212">
        <f>IF(C212&gt;Outperformance!$D$10,Outperformance!$D$10-'Base Dati'!C212,0)</f>
        <v>-108</v>
      </c>
      <c r="G212">
        <f t="shared" si="10"/>
        <v>229.60000000000002</v>
      </c>
    </row>
    <row r="213" spans="3:7" ht="12.75">
      <c r="C213">
        <f t="shared" si="11"/>
        <v>209</v>
      </c>
      <c r="D213">
        <f t="shared" si="9"/>
        <v>209</v>
      </c>
      <c r="E213">
        <f>IF(C213&gt;Outperformance!$D$10,MAX((C213-Outperformance!$D$10),(C213-Outperformance!$D$10)*Outperformance!$D$9),0)</f>
        <v>130.79999999999998</v>
      </c>
      <c r="F213">
        <f>IF(C213&gt;Outperformance!$D$10,Outperformance!$D$10-'Base Dati'!C213,0)</f>
        <v>-109</v>
      </c>
      <c r="G213">
        <f t="shared" si="10"/>
        <v>230.79999999999995</v>
      </c>
    </row>
    <row r="214" spans="3:7" ht="12.75">
      <c r="C214">
        <f t="shared" si="11"/>
        <v>210</v>
      </c>
      <c r="D214">
        <f t="shared" si="9"/>
        <v>210</v>
      </c>
      <c r="E214">
        <f>IF(C214&gt;Outperformance!$D$10,MAX((C214-Outperformance!$D$10),(C214-Outperformance!$D$10)*Outperformance!$D$9),0)</f>
        <v>132</v>
      </c>
      <c r="F214">
        <f>IF(C214&gt;Outperformance!$D$10,Outperformance!$D$10-'Base Dati'!C214,0)</f>
        <v>-110</v>
      </c>
      <c r="G214">
        <f t="shared" si="10"/>
        <v>232</v>
      </c>
    </row>
    <row r="215" spans="3:7" ht="12.75">
      <c r="C215">
        <f t="shared" si="11"/>
        <v>211</v>
      </c>
      <c r="D215">
        <f t="shared" si="9"/>
        <v>211</v>
      </c>
      <c r="E215">
        <f>IF(C215&gt;Outperformance!$D$10,MAX((C215-Outperformance!$D$10),(C215-Outperformance!$D$10)*Outperformance!$D$9),0)</f>
        <v>133.2</v>
      </c>
      <c r="F215">
        <f>IF(C215&gt;Outperformance!$D$10,Outperformance!$D$10-'Base Dati'!C215,0)</f>
        <v>-111</v>
      </c>
      <c r="G215">
        <f t="shared" si="10"/>
        <v>233.2</v>
      </c>
    </row>
    <row r="216" spans="3:7" ht="12.75">
      <c r="C216">
        <f t="shared" si="11"/>
        <v>212</v>
      </c>
      <c r="D216">
        <f t="shared" si="9"/>
        <v>212</v>
      </c>
      <c r="E216">
        <f>IF(C216&gt;Outperformance!$D$10,MAX((C216-Outperformance!$D$10),(C216-Outperformance!$D$10)*Outperformance!$D$9),0)</f>
        <v>134.4</v>
      </c>
      <c r="F216">
        <f>IF(C216&gt;Outperformance!$D$10,Outperformance!$D$10-'Base Dati'!C216,0)</f>
        <v>-112</v>
      </c>
      <c r="G216">
        <f t="shared" si="10"/>
        <v>234.39999999999998</v>
      </c>
    </row>
    <row r="217" spans="3:7" ht="12.75">
      <c r="C217">
        <f t="shared" si="11"/>
        <v>213</v>
      </c>
      <c r="D217">
        <f t="shared" si="9"/>
        <v>213</v>
      </c>
      <c r="E217">
        <f>IF(C217&gt;Outperformance!$D$10,MAX((C217-Outperformance!$D$10),(C217-Outperformance!$D$10)*Outperformance!$D$9),0)</f>
        <v>135.6</v>
      </c>
      <c r="F217">
        <f>IF(C217&gt;Outperformance!$D$10,Outperformance!$D$10-'Base Dati'!C217,0)</f>
        <v>-113</v>
      </c>
      <c r="G217">
        <f t="shared" si="10"/>
        <v>235.60000000000002</v>
      </c>
    </row>
    <row r="218" spans="3:7" ht="12.75">
      <c r="C218">
        <f t="shared" si="11"/>
        <v>214</v>
      </c>
      <c r="D218">
        <f t="shared" si="9"/>
        <v>214</v>
      </c>
      <c r="E218">
        <f>IF(C218&gt;Outperformance!$D$10,MAX((C218-Outperformance!$D$10),(C218-Outperformance!$D$10)*Outperformance!$D$9),0)</f>
        <v>136.79999999999998</v>
      </c>
      <c r="F218">
        <f>IF(C218&gt;Outperformance!$D$10,Outperformance!$D$10-'Base Dati'!C218,0)</f>
        <v>-114</v>
      </c>
      <c r="G218">
        <f t="shared" si="10"/>
        <v>236.79999999999995</v>
      </c>
    </row>
    <row r="219" spans="3:7" ht="12.75">
      <c r="C219">
        <f t="shared" si="11"/>
        <v>215</v>
      </c>
      <c r="D219">
        <f t="shared" si="9"/>
        <v>215</v>
      </c>
      <c r="E219">
        <f>IF(C219&gt;Outperformance!$D$10,MAX((C219-Outperformance!$D$10),(C219-Outperformance!$D$10)*Outperformance!$D$9),0)</f>
        <v>138</v>
      </c>
      <c r="F219">
        <f>IF(C219&gt;Outperformance!$D$10,Outperformance!$D$10-'Base Dati'!C219,0)</f>
        <v>-115</v>
      </c>
      <c r="G219">
        <f t="shared" si="10"/>
        <v>238</v>
      </c>
    </row>
    <row r="220" spans="3:7" ht="12.75">
      <c r="C220">
        <f t="shared" si="11"/>
        <v>216</v>
      </c>
      <c r="D220">
        <f t="shared" si="9"/>
        <v>216</v>
      </c>
      <c r="E220">
        <f>IF(C220&gt;Outperformance!$D$10,MAX((C220-Outperformance!$D$10),(C220-Outperformance!$D$10)*Outperformance!$D$9),0)</f>
        <v>139.2</v>
      </c>
      <c r="F220">
        <f>IF(C220&gt;Outperformance!$D$10,Outperformance!$D$10-'Base Dati'!C220,0)</f>
        <v>-116</v>
      </c>
      <c r="G220">
        <f t="shared" si="10"/>
        <v>239.2</v>
      </c>
    </row>
    <row r="221" spans="3:7" ht="12.75">
      <c r="C221">
        <f t="shared" si="11"/>
        <v>217</v>
      </c>
      <c r="D221">
        <f t="shared" si="9"/>
        <v>217</v>
      </c>
      <c r="E221">
        <f>IF(C221&gt;Outperformance!$D$10,MAX((C221-Outperformance!$D$10),(C221-Outperformance!$D$10)*Outperformance!$D$9),0)</f>
        <v>140.4</v>
      </c>
      <c r="F221">
        <f>IF(C221&gt;Outperformance!$D$10,Outperformance!$D$10-'Base Dati'!C221,0)</f>
        <v>-117</v>
      </c>
      <c r="G221">
        <f t="shared" si="10"/>
        <v>240.39999999999998</v>
      </c>
    </row>
    <row r="222" spans="3:7" ht="12.75">
      <c r="C222">
        <f t="shared" si="11"/>
        <v>218</v>
      </c>
      <c r="D222">
        <f t="shared" si="9"/>
        <v>218</v>
      </c>
      <c r="E222">
        <f>IF(C222&gt;Outperformance!$D$10,MAX((C222-Outperformance!$D$10),(C222-Outperformance!$D$10)*Outperformance!$D$9),0)</f>
        <v>141.6</v>
      </c>
      <c r="F222">
        <f>IF(C222&gt;Outperformance!$D$10,Outperformance!$D$10-'Base Dati'!C222,0)</f>
        <v>-118</v>
      </c>
      <c r="G222">
        <f t="shared" si="10"/>
        <v>241.60000000000002</v>
      </c>
    </row>
    <row r="223" spans="3:7" ht="12.75">
      <c r="C223">
        <f t="shared" si="11"/>
        <v>219</v>
      </c>
      <c r="D223">
        <f t="shared" si="9"/>
        <v>219</v>
      </c>
      <c r="E223">
        <f>IF(C223&gt;Outperformance!$D$10,MAX((C223-Outperformance!$D$10),(C223-Outperformance!$D$10)*Outperformance!$D$9),0)</f>
        <v>142.79999999999998</v>
      </c>
      <c r="F223">
        <f>IF(C223&gt;Outperformance!$D$10,Outperformance!$D$10-'Base Dati'!C223,0)</f>
        <v>-119</v>
      </c>
      <c r="G223">
        <f t="shared" si="10"/>
        <v>242.79999999999995</v>
      </c>
    </row>
    <row r="224" spans="3:7" ht="12.75">
      <c r="C224">
        <f t="shared" si="11"/>
        <v>220</v>
      </c>
      <c r="D224">
        <f t="shared" si="9"/>
        <v>220</v>
      </c>
      <c r="E224">
        <f>IF(C224&gt;Outperformance!$D$10,MAX((C224-Outperformance!$D$10),(C224-Outperformance!$D$10)*Outperformance!$D$9),0)</f>
        <v>144</v>
      </c>
      <c r="F224">
        <f>IF(C224&gt;Outperformance!$D$10,Outperformance!$D$10-'Base Dati'!C224,0)</f>
        <v>-120</v>
      </c>
      <c r="G224">
        <f t="shared" si="10"/>
        <v>244</v>
      </c>
    </row>
    <row r="225" spans="3:7" ht="12.75">
      <c r="C225">
        <f t="shared" si="11"/>
        <v>221</v>
      </c>
      <c r="D225">
        <f t="shared" si="9"/>
        <v>221</v>
      </c>
      <c r="E225">
        <f>IF(C225&gt;Outperformance!$D$10,MAX((C225-Outperformance!$D$10),(C225-Outperformance!$D$10)*Outperformance!$D$9),0)</f>
        <v>145.2</v>
      </c>
      <c r="F225">
        <f>IF(C225&gt;Outperformance!$D$10,Outperformance!$D$10-'Base Dati'!C225,0)</f>
        <v>-121</v>
      </c>
      <c r="G225">
        <f t="shared" si="10"/>
        <v>245.2</v>
      </c>
    </row>
    <row r="226" spans="3:7" ht="12.75">
      <c r="C226">
        <f t="shared" si="11"/>
        <v>222</v>
      </c>
      <c r="D226">
        <f t="shared" si="9"/>
        <v>222</v>
      </c>
      <c r="E226">
        <f>IF(C226&gt;Outperformance!$D$10,MAX((C226-Outperformance!$D$10),(C226-Outperformance!$D$10)*Outperformance!$D$9),0)</f>
        <v>146.4</v>
      </c>
      <c r="F226">
        <f>IF(C226&gt;Outperformance!$D$10,Outperformance!$D$10-'Base Dati'!C226,0)</f>
        <v>-122</v>
      </c>
      <c r="G226">
        <f t="shared" si="10"/>
        <v>246.39999999999998</v>
      </c>
    </row>
    <row r="227" spans="3:7" ht="12.75">
      <c r="C227">
        <f t="shared" si="11"/>
        <v>223</v>
      </c>
      <c r="D227">
        <f t="shared" si="9"/>
        <v>223</v>
      </c>
      <c r="E227">
        <f>IF(C227&gt;Outperformance!$D$10,MAX((C227-Outperformance!$D$10),(C227-Outperformance!$D$10)*Outperformance!$D$9),0)</f>
        <v>147.6</v>
      </c>
      <c r="F227">
        <f>IF(C227&gt;Outperformance!$D$10,Outperformance!$D$10-'Base Dati'!C227,0)</f>
        <v>-123</v>
      </c>
      <c r="G227">
        <f t="shared" si="10"/>
        <v>247.60000000000002</v>
      </c>
    </row>
    <row r="228" spans="3:7" ht="12.75">
      <c r="C228">
        <f t="shared" si="11"/>
        <v>224</v>
      </c>
      <c r="D228">
        <f t="shared" si="9"/>
        <v>224</v>
      </c>
      <c r="E228">
        <f>IF(C228&gt;Outperformance!$D$10,MAX((C228-Outperformance!$D$10),(C228-Outperformance!$D$10)*Outperformance!$D$9),0)</f>
        <v>148.79999999999998</v>
      </c>
      <c r="F228">
        <f>IF(C228&gt;Outperformance!$D$10,Outperformance!$D$10-'Base Dati'!C228,0)</f>
        <v>-124</v>
      </c>
      <c r="G228">
        <f t="shared" si="10"/>
        <v>248.79999999999995</v>
      </c>
    </row>
    <row r="229" spans="3:7" ht="12.75">
      <c r="C229">
        <f t="shared" si="11"/>
        <v>225</v>
      </c>
      <c r="D229">
        <f t="shared" si="9"/>
        <v>225</v>
      </c>
      <c r="E229">
        <f>IF(C229&gt;Outperformance!$D$10,MAX((C229-Outperformance!$D$10),(C229-Outperformance!$D$10)*Outperformance!$D$9),0)</f>
        <v>150</v>
      </c>
      <c r="F229">
        <f>IF(C229&gt;Outperformance!$D$10,Outperformance!$D$10-'Base Dati'!C229,0)</f>
        <v>-125</v>
      </c>
      <c r="G229">
        <f t="shared" si="10"/>
        <v>250</v>
      </c>
    </row>
    <row r="230" spans="3:7" ht="12.75">
      <c r="C230">
        <f t="shared" si="11"/>
        <v>226</v>
      </c>
      <c r="D230">
        <f t="shared" si="9"/>
        <v>226</v>
      </c>
      <c r="E230">
        <f>IF(C230&gt;Outperformance!$D$10,MAX((C230-Outperformance!$D$10),(C230-Outperformance!$D$10)*Outperformance!$D$9),0)</f>
        <v>151.2</v>
      </c>
      <c r="F230">
        <f>IF(C230&gt;Outperformance!$D$10,Outperformance!$D$10-'Base Dati'!C230,0)</f>
        <v>-126</v>
      </c>
      <c r="G230">
        <f t="shared" si="10"/>
        <v>251.2</v>
      </c>
    </row>
    <row r="231" spans="3:7" ht="12.75">
      <c r="C231">
        <f t="shared" si="11"/>
        <v>227</v>
      </c>
      <c r="D231">
        <f t="shared" si="9"/>
        <v>227</v>
      </c>
      <c r="E231">
        <f>IF(C231&gt;Outperformance!$D$10,MAX((C231-Outperformance!$D$10),(C231-Outperformance!$D$10)*Outperformance!$D$9),0)</f>
        <v>152.4</v>
      </c>
      <c r="F231">
        <f>IF(C231&gt;Outperformance!$D$10,Outperformance!$D$10-'Base Dati'!C231,0)</f>
        <v>-127</v>
      </c>
      <c r="G231">
        <f t="shared" si="10"/>
        <v>252.39999999999998</v>
      </c>
    </row>
    <row r="232" spans="3:7" ht="12.75">
      <c r="C232">
        <f t="shared" si="11"/>
        <v>228</v>
      </c>
      <c r="D232">
        <f t="shared" si="9"/>
        <v>228</v>
      </c>
      <c r="E232">
        <f>IF(C232&gt;Outperformance!$D$10,MAX((C232-Outperformance!$D$10),(C232-Outperformance!$D$10)*Outperformance!$D$9),0)</f>
        <v>153.6</v>
      </c>
      <c r="F232">
        <f>IF(C232&gt;Outperformance!$D$10,Outperformance!$D$10-'Base Dati'!C232,0)</f>
        <v>-128</v>
      </c>
      <c r="G232">
        <f t="shared" si="10"/>
        <v>253.60000000000002</v>
      </c>
    </row>
    <row r="233" spans="3:7" ht="12.75">
      <c r="C233">
        <f t="shared" si="11"/>
        <v>229</v>
      </c>
      <c r="D233">
        <f t="shared" si="9"/>
        <v>229</v>
      </c>
      <c r="E233">
        <f>IF(C233&gt;Outperformance!$D$10,MAX((C233-Outperformance!$D$10),(C233-Outperformance!$D$10)*Outperformance!$D$9),0)</f>
        <v>154.79999999999998</v>
      </c>
      <c r="F233">
        <f>IF(C233&gt;Outperformance!$D$10,Outperformance!$D$10-'Base Dati'!C233,0)</f>
        <v>-129</v>
      </c>
      <c r="G233">
        <f t="shared" si="10"/>
        <v>254.79999999999995</v>
      </c>
    </row>
    <row r="234" spans="3:7" ht="12.75">
      <c r="C234">
        <f t="shared" si="11"/>
        <v>230</v>
      </c>
      <c r="D234">
        <f t="shared" si="9"/>
        <v>230</v>
      </c>
      <c r="E234">
        <f>IF(C234&gt;Outperformance!$D$10,MAX((C234-Outperformance!$D$10),(C234-Outperformance!$D$10)*Outperformance!$D$9),0)</f>
        <v>156</v>
      </c>
      <c r="F234">
        <f>IF(C234&gt;Outperformance!$D$10,Outperformance!$D$10-'Base Dati'!C234,0)</f>
        <v>-130</v>
      </c>
      <c r="G234">
        <f t="shared" si="10"/>
        <v>256</v>
      </c>
    </row>
    <row r="235" spans="3:7" ht="12.75">
      <c r="C235">
        <f t="shared" si="11"/>
        <v>231</v>
      </c>
      <c r="D235">
        <f t="shared" si="9"/>
        <v>231</v>
      </c>
      <c r="E235">
        <f>IF(C235&gt;Outperformance!$D$10,MAX((C235-Outperformance!$D$10),(C235-Outperformance!$D$10)*Outperformance!$D$9),0)</f>
        <v>157.2</v>
      </c>
      <c r="F235">
        <f>IF(C235&gt;Outperformance!$D$10,Outperformance!$D$10-'Base Dati'!C235,0)</f>
        <v>-131</v>
      </c>
      <c r="G235">
        <f t="shared" si="10"/>
        <v>257.2</v>
      </c>
    </row>
    <row r="236" spans="3:7" ht="12.75">
      <c r="C236">
        <f t="shared" si="11"/>
        <v>232</v>
      </c>
      <c r="D236">
        <f t="shared" si="9"/>
        <v>232</v>
      </c>
      <c r="E236">
        <f>IF(C236&gt;Outperformance!$D$10,MAX((C236-Outperformance!$D$10),(C236-Outperformance!$D$10)*Outperformance!$D$9),0)</f>
        <v>158.4</v>
      </c>
      <c r="F236">
        <f>IF(C236&gt;Outperformance!$D$10,Outperformance!$D$10-'Base Dati'!C236,0)</f>
        <v>-132</v>
      </c>
      <c r="G236">
        <f t="shared" si="10"/>
        <v>258.4</v>
      </c>
    </row>
    <row r="237" spans="3:7" ht="12.75">
      <c r="C237">
        <f t="shared" si="11"/>
        <v>233</v>
      </c>
      <c r="D237">
        <f t="shared" si="9"/>
        <v>233</v>
      </c>
      <c r="E237">
        <f>IF(C237&gt;Outperformance!$D$10,MAX((C237-Outperformance!$D$10),(C237-Outperformance!$D$10)*Outperformance!$D$9),0)</f>
        <v>159.6</v>
      </c>
      <c r="F237">
        <f>IF(C237&gt;Outperformance!$D$10,Outperformance!$D$10-'Base Dati'!C237,0)</f>
        <v>-133</v>
      </c>
      <c r="G237">
        <f t="shared" si="10"/>
        <v>259.6</v>
      </c>
    </row>
    <row r="238" spans="3:7" ht="12.75">
      <c r="C238">
        <f t="shared" si="11"/>
        <v>234</v>
      </c>
      <c r="D238">
        <f t="shared" si="9"/>
        <v>234</v>
      </c>
      <c r="E238">
        <f>IF(C238&gt;Outperformance!$D$10,MAX((C238-Outperformance!$D$10),(C238-Outperformance!$D$10)*Outperformance!$D$9),0)</f>
        <v>160.79999999999998</v>
      </c>
      <c r="F238">
        <f>IF(C238&gt;Outperformance!$D$10,Outperformance!$D$10-'Base Dati'!C238,0)</f>
        <v>-134</v>
      </c>
      <c r="G238">
        <f t="shared" si="10"/>
        <v>260.79999999999995</v>
      </c>
    </row>
    <row r="239" spans="3:7" ht="12.75">
      <c r="C239">
        <f t="shared" si="11"/>
        <v>235</v>
      </c>
      <c r="D239">
        <f t="shared" si="9"/>
        <v>235</v>
      </c>
      <c r="E239">
        <f>IF(C239&gt;Outperformance!$D$10,MAX((C239-Outperformance!$D$10),(C239-Outperformance!$D$10)*Outperformance!$D$9),0)</f>
        <v>162</v>
      </c>
      <c r="F239">
        <f>IF(C239&gt;Outperformance!$D$10,Outperformance!$D$10-'Base Dati'!C239,0)</f>
        <v>-135</v>
      </c>
      <c r="G239">
        <f t="shared" si="10"/>
        <v>262</v>
      </c>
    </row>
    <row r="240" spans="3:7" ht="12.75">
      <c r="C240">
        <f t="shared" si="11"/>
        <v>236</v>
      </c>
      <c r="D240">
        <f t="shared" si="9"/>
        <v>236</v>
      </c>
      <c r="E240">
        <f>IF(C240&gt;Outperformance!$D$10,MAX((C240-Outperformance!$D$10),(C240-Outperformance!$D$10)*Outperformance!$D$9),0)</f>
        <v>163.2</v>
      </c>
      <c r="F240">
        <f>IF(C240&gt;Outperformance!$D$10,Outperformance!$D$10-'Base Dati'!C240,0)</f>
        <v>-136</v>
      </c>
      <c r="G240">
        <f t="shared" si="10"/>
        <v>263.2</v>
      </c>
    </row>
    <row r="241" spans="3:7" ht="12.75">
      <c r="C241">
        <f t="shared" si="11"/>
        <v>237</v>
      </c>
      <c r="D241">
        <f t="shared" si="9"/>
        <v>237</v>
      </c>
      <c r="E241">
        <f>IF(C241&gt;Outperformance!$D$10,MAX((C241-Outperformance!$D$10),(C241-Outperformance!$D$10)*Outperformance!$D$9),0)</f>
        <v>164.4</v>
      </c>
      <c r="F241">
        <f>IF(C241&gt;Outperformance!$D$10,Outperformance!$D$10-'Base Dati'!C241,0)</f>
        <v>-137</v>
      </c>
      <c r="G241">
        <f t="shared" si="10"/>
        <v>264.4</v>
      </c>
    </row>
    <row r="242" spans="3:7" ht="12.75">
      <c r="C242">
        <f t="shared" si="11"/>
        <v>238</v>
      </c>
      <c r="D242">
        <f t="shared" si="9"/>
        <v>238</v>
      </c>
      <c r="E242">
        <f>IF(C242&gt;Outperformance!$D$10,MAX((C242-Outperformance!$D$10),(C242-Outperformance!$D$10)*Outperformance!$D$9),0)</f>
        <v>165.6</v>
      </c>
      <c r="F242">
        <f>IF(C242&gt;Outperformance!$D$10,Outperformance!$D$10-'Base Dati'!C242,0)</f>
        <v>-138</v>
      </c>
      <c r="G242">
        <f t="shared" si="10"/>
        <v>265.6</v>
      </c>
    </row>
    <row r="243" spans="3:7" ht="12.75">
      <c r="C243">
        <f t="shared" si="11"/>
        <v>239</v>
      </c>
      <c r="D243">
        <f t="shared" si="9"/>
        <v>239</v>
      </c>
      <c r="E243">
        <f>IF(C243&gt;Outperformance!$D$10,MAX((C243-Outperformance!$D$10),(C243-Outperformance!$D$10)*Outperformance!$D$9),0)</f>
        <v>166.79999999999998</v>
      </c>
      <c r="F243">
        <f>IF(C243&gt;Outperformance!$D$10,Outperformance!$D$10-'Base Dati'!C243,0)</f>
        <v>-139</v>
      </c>
      <c r="G243">
        <f t="shared" si="10"/>
        <v>266.79999999999995</v>
      </c>
    </row>
    <row r="244" spans="3:7" ht="12.75">
      <c r="C244">
        <f t="shared" si="11"/>
        <v>240</v>
      </c>
      <c r="D244">
        <f t="shared" si="9"/>
        <v>240</v>
      </c>
      <c r="E244">
        <f>IF(C244&gt;Outperformance!$D$10,MAX((C244-Outperformance!$D$10),(C244-Outperformance!$D$10)*Outperformance!$D$9),0)</f>
        <v>168</v>
      </c>
      <c r="F244">
        <f>IF(C244&gt;Outperformance!$D$10,Outperformance!$D$10-'Base Dati'!C244,0)</f>
        <v>-140</v>
      </c>
      <c r="G244">
        <f t="shared" si="10"/>
        <v>268</v>
      </c>
    </row>
    <row r="245" spans="3:7" ht="12.75">
      <c r="C245">
        <f t="shared" si="11"/>
        <v>241</v>
      </c>
      <c r="D245">
        <f t="shared" si="9"/>
        <v>241</v>
      </c>
      <c r="E245">
        <f>IF(C245&gt;Outperformance!$D$10,MAX((C245-Outperformance!$D$10),(C245-Outperformance!$D$10)*Outperformance!$D$9),0)</f>
        <v>169.2</v>
      </c>
      <c r="F245">
        <f>IF(C245&gt;Outperformance!$D$10,Outperformance!$D$10-'Base Dati'!C245,0)</f>
        <v>-141</v>
      </c>
      <c r="G245">
        <f t="shared" si="10"/>
        <v>269.2</v>
      </c>
    </row>
    <row r="246" spans="3:7" ht="12.75">
      <c r="C246">
        <f t="shared" si="11"/>
        <v>242</v>
      </c>
      <c r="D246">
        <f t="shared" si="9"/>
        <v>242</v>
      </c>
      <c r="E246">
        <f>IF(C246&gt;Outperformance!$D$10,MAX((C246-Outperformance!$D$10),(C246-Outperformance!$D$10)*Outperformance!$D$9),0)</f>
        <v>170.4</v>
      </c>
      <c r="F246">
        <f>IF(C246&gt;Outperformance!$D$10,Outperformance!$D$10-'Base Dati'!C246,0)</f>
        <v>-142</v>
      </c>
      <c r="G246">
        <f t="shared" si="10"/>
        <v>270.4</v>
      </c>
    </row>
    <row r="247" spans="3:7" ht="12.75">
      <c r="C247">
        <f t="shared" si="11"/>
        <v>243</v>
      </c>
      <c r="D247">
        <f t="shared" si="9"/>
        <v>243</v>
      </c>
      <c r="E247">
        <f>IF(C247&gt;Outperformance!$D$10,MAX((C247-Outperformance!$D$10),(C247-Outperformance!$D$10)*Outperformance!$D$9),0)</f>
        <v>171.6</v>
      </c>
      <c r="F247">
        <f>IF(C247&gt;Outperformance!$D$10,Outperformance!$D$10-'Base Dati'!C247,0)</f>
        <v>-143</v>
      </c>
      <c r="G247">
        <f t="shared" si="10"/>
        <v>271.6</v>
      </c>
    </row>
    <row r="248" spans="3:7" ht="12.75">
      <c r="C248">
        <f t="shared" si="11"/>
        <v>244</v>
      </c>
      <c r="D248">
        <f t="shared" si="9"/>
        <v>244</v>
      </c>
      <c r="E248">
        <f>IF(C248&gt;Outperformance!$D$10,MAX((C248-Outperformance!$D$10),(C248-Outperformance!$D$10)*Outperformance!$D$9),0)</f>
        <v>172.79999999999998</v>
      </c>
      <c r="F248">
        <f>IF(C248&gt;Outperformance!$D$10,Outperformance!$D$10-'Base Dati'!C248,0)</f>
        <v>-144</v>
      </c>
      <c r="G248">
        <f t="shared" si="10"/>
        <v>272.79999999999995</v>
      </c>
    </row>
    <row r="249" spans="3:7" ht="12.75">
      <c r="C249">
        <f t="shared" si="11"/>
        <v>245</v>
      </c>
      <c r="D249">
        <f t="shared" si="9"/>
        <v>245</v>
      </c>
      <c r="E249">
        <f>IF(C249&gt;Outperformance!$D$10,MAX((C249-Outperformance!$D$10),(C249-Outperformance!$D$10)*Outperformance!$D$9),0)</f>
        <v>174</v>
      </c>
      <c r="F249">
        <f>IF(C249&gt;Outperformance!$D$10,Outperformance!$D$10-'Base Dati'!C249,0)</f>
        <v>-145</v>
      </c>
      <c r="G249">
        <f t="shared" si="10"/>
        <v>274</v>
      </c>
    </row>
    <row r="250" spans="3:7" ht="12.75">
      <c r="C250">
        <f t="shared" si="11"/>
        <v>246</v>
      </c>
      <c r="D250">
        <f t="shared" si="9"/>
        <v>246</v>
      </c>
      <c r="E250">
        <f>IF(C250&gt;Outperformance!$D$10,MAX((C250-Outperformance!$D$10),(C250-Outperformance!$D$10)*Outperformance!$D$9),0)</f>
        <v>175.2</v>
      </c>
      <c r="F250">
        <f>IF(C250&gt;Outperformance!$D$10,Outperformance!$D$10-'Base Dati'!C250,0)</f>
        <v>-146</v>
      </c>
      <c r="G250">
        <f t="shared" si="10"/>
        <v>275.2</v>
      </c>
    </row>
    <row r="251" spans="3:7" ht="12.75">
      <c r="C251">
        <f t="shared" si="11"/>
        <v>247</v>
      </c>
      <c r="D251">
        <f t="shared" si="9"/>
        <v>247</v>
      </c>
      <c r="E251">
        <f>IF(C251&gt;Outperformance!$D$10,MAX((C251-Outperformance!$D$10),(C251-Outperformance!$D$10)*Outperformance!$D$9),0)</f>
        <v>176.4</v>
      </c>
      <c r="F251">
        <f>IF(C251&gt;Outperformance!$D$10,Outperformance!$D$10-'Base Dati'!C251,0)</f>
        <v>-147</v>
      </c>
      <c r="G251">
        <f t="shared" si="10"/>
        <v>276.4</v>
      </c>
    </row>
    <row r="252" spans="3:7" ht="12.75">
      <c r="C252">
        <f t="shared" si="11"/>
        <v>248</v>
      </c>
      <c r="D252">
        <f t="shared" si="9"/>
        <v>248</v>
      </c>
      <c r="E252">
        <f>IF(C252&gt;Outperformance!$D$10,MAX((C252-Outperformance!$D$10),(C252-Outperformance!$D$10)*Outperformance!$D$9),0)</f>
        <v>177.6</v>
      </c>
      <c r="F252">
        <f>IF(C252&gt;Outperformance!$D$10,Outperformance!$D$10-'Base Dati'!C252,0)</f>
        <v>-148</v>
      </c>
      <c r="G252">
        <f t="shared" si="10"/>
        <v>277.6</v>
      </c>
    </row>
    <row r="253" spans="3:7" ht="12.75">
      <c r="C253">
        <f t="shared" si="11"/>
        <v>249</v>
      </c>
      <c r="D253">
        <f t="shared" si="9"/>
        <v>249</v>
      </c>
      <c r="E253">
        <f>IF(C253&gt;Outperformance!$D$10,MAX((C253-Outperformance!$D$10),(C253-Outperformance!$D$10)*Outperformance!$D$9),0)</f>
        <v>178.79999999999998</v>
      </c>
      <c r="F253">
        <f>IF(C253&gt;Outperformance!$D$10,Outperformance!$D$10-'Base Dati'!C253,0)</f>
        <v>-149</v>
      </c>
      <c r="G253">
        <f t="shared" si="10"/>
        <v>278.79999999999995</v>
      </c>
    </row>
    <row r="254" spans="3:7" ht="12.75">
      <c r="C254">
        <f t="shared" si="11"/>
        <v>250</v>
      </c>
      <c r="D254">
        <f t="shared" si="9"/>
        <v>250</v>
      </c>
      <c r="E254">
        <f>IF(C254&gt;Outperformance!$D$10,MAX((C254-Outperformance!$D$10),(C254-Outperformance!$D$10)*Outperformance!$D$9),0)</f>
        <v>180</v>
      </c>
      <c r="F254">
        <f>IF(C254&gt;Outperformance!$D$10,Outperformance!$D$10-'Base Dati'!C254,0)</f>
        <v>-150</v>
      </c>
      <c r="G254">
        <f t="shared" si="10"/>
        <v>280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grasso</dc:creator>
  <cp:keywords/>
  <dc:description/>
  <cp:lastModifiedBy>Sobacchi</cp:lastModifiedBy>
  <cp:lastPrinted>2006-09-28T08:44:26Z</cp:lastPrinted>
  <dcterms:created xsi:type="dcterms:W3CDTF">2006-06-20T15:25:06Z</dcterms:created>
  <dcterms:modified xsi:type="dcterms:W3CDTF">2009-03-05T14:59:16Z</dcterms:modified>
  <cp:category/>
  <cp:version/>
  <cp:contentType/>
  <cp:contentStatus/>
</cp:coreProperties>
</file>