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50" windowHeight="8850" activeTab="0"/>
  </bookViews>
  <sheets>
    <sheet name="Equity Protection" sheetId="1" r:id="rId1"/>
    <sheet name="Base Dati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<sst xmlns="http://schemas.openxmlformats.org/spreadsheetml/2006/main" count="21" uniqueCount="21">
  <si>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Prezzo Sottostante</t>
  </si>
  <si>
    <t>Componente 1</t>
  </si>
  <si>
    <t>Componente 2</t>
  </si>
  <si>
    <t>Componente 3</t>
  </si>
  <si>
    <t>Componente 4</t>
  </si>
  <si>
    <t>E' possibile modificare i parametri per vedere come varia il payoff</t>
  </si>
  <si>
    <t>PARAMETRI DELLO STRUMENTO</t>
  </si>
  <si>
    <t>DESCRIZIONE DELL'IMPORTO DI LIQUIDAZIONE A SCADENZA</t>
  </si>
  <si>
    <t>Benchmark o call strike zero</t>
  </si>
  <si>
    <t>PAYOFF</t>
  </si>
  <si>
    <t>Acquisto di 1 PUT
Strike Livello Protezione</t>
  </si>
  <si>
    <t>Livello di Protezione</t>
  </si>
  <si>
    <t>Partecipazione</t>
  </si>
  <si>
    <t>Acquisto o vendita di una CALL Strike Livello di Protezione e Partecipazione</t>
  </si>
  <si>
    <t>Cap</t>
  </si>
  <si>
    <t>CAP
Vendita di una CALL con Strike Cap</t>
  </si>
  <si>
    <r>
      <t>SCENARIO 1</t>
    </r>
    <r>
      <rPr>
        <sz val="10"/>
        <color indexed="62"/>
        <rFont val="Arial"/>
        <family val="2"/>
      </rPr>
      <t xml:space="preserve">
Se durante la vita del Certificato il sottostante è inferiore al livello di Protezione, il Certificato garantirà un importo pari al livello di Protezione stesso.</t>
    </r>
  </si>
  <si>
    <r>
      <t>SCENARIO 2</t>
    </r>
    <r>
      <rPr>
        <sz val="10"/>
        <color indexed="62"/>
        <rFont val="Arial"/>
        <family val="2"/>
      </rPr>
      <t xml:space="preserve">
Se durante la vita del Certificato il sottostante è superiore al livello di Protezione, il Certificato garantirà un importo pari al livello del sottostante in misura del livello di partecipazione al rialzo del sottostante stesso.</t>
    </r>
  </si>
  <si>
    <r>
      <t>SCENARIO 3</t>
    </r>
    <r>
      <rPr>
        <sz val="10"/>
        <color indexed="62"/>
        <rFont val="Arial"/>
        <family val="2"/>
      </rPr>
      <t xml:space="preserve">
Se durante la vita del Certificato il sottostante è superiore al Cap, il Certificato garantirà un importo pari al livello Cap.</t>
    </r>
  </si>
  <si>
    <r>
      <t>CAP</t>
    </r>
    <r>
      <rPr>
        <sz val="10"/>
        <color indexed="62"/>
        <rFont val="Arial"/>
        <family val="2"/>
      </rPr>
      <t xml:space="preserve">
Livello oltre il quale non si partecipa più al rialzo del sottostante.</t>
    </r>
  </si>
  <si>
    <t xml:space="preserve">                         EQUITY PROTECTION CERTIFICATES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</si>
</sst>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  <numFmt numFmtId="167" formatCode="_-* #,##0_-;\-* #,##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25"/>
      <name val="Arial"/>
      <family val="2"/>
    </font>
    <font>
      <b/>
      <sz val="14.25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color indexed="62"/>
      <name val="Arial"/>
      <family val="2"/>
    </font>
    <font>
      <b/>
      <sz val="20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9" fontId="0" fillId="3" borderId="0" xfId="0" applyNumberFormat="1" applyFill="1" applyAlignment="1">
      <alignment wrapText="1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67" fontId="7" fillId="2" borderId="1" xfId="15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167" fontId="7" fillId="2" borderId="1" xfId="15" applyNumberFormat="1" applyFont="1" applyFill="1" applyBorder="1" applyAlignment="1">
      <alignment vertical="center" wrapText="1"/>
    </xf>
    <xf numFmtId="9" fontId="7" fillId="2" borderId="1" xfId="17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5" fillId="3" borderId="6" xfId="0" applyNumberFormat="1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5" fillId="3" borderId="0" xfId="0" applyNumberFormat="1" applyFont="1" applyFill="1" applyBorder="1" applyAlignment="1">
      <alignment horizontal="left" vertical="top" wrapText="1"/>
    </xf>
    <xf numFmtId="0" fontId="5" fillId="3" borderId="9" xfId="0" applyNumberFormat="1" applyFont="1" applyFill="1" applyBorder="1" applyAlignment="1">
      <alignment horizontal="left" vertical="top" wrapText="1"/>
    </xf>
    <xf numFmtId="0" fontId="5" fillId="3" borderId="10" xfId="0" applyNumberFormat="1" applyFont="1" applyFill="1" applyBorder="1" applyAlignment="1">
      <alignment horizontal="left" vertical="top" wrapText="1"/>
    </xf>
    <xf numFmtId="0" fontId="5" fillId="3" borderId="11" xfId="0" applyNumberFormat="1" applyFont="1" applyFill="1" applyBorder="1" applyAlignment="1">
      <alignment horizontal="left" vertical="top" wrapText="1"/>
    </xf>
    <xf numFmtId="0" fontId="5" fillId="3" borderId="12" xfId="0" applyNumberFormat="1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vertical="top" wrapText="1"/>
    </xf>
    <xf numFmtId="0" fontId="5" fillId="3" borderId="6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vertical="top" wrapText="1"/>
    </xf>
    <xf numFmtId="0" fontId="5" fillId="3" borderId="8" xfId="0" applyNumberFormat="1" applyFont="1" applyFill="1" applyBorder="1" applyAlignment="1">
      <alignment vertical="top" wrapText="1"/>
    </xf>
    <xf numFmtId="0" fontId="5" fillId="3" borderId="0" xfId="0" applyNumberFormat="1" applyFont="1" applyFill="1" applyBorder="1" applyAlignment="1">
      <alignment vertical="top" wrapText="1"/>
    </xf>
    <xf numFmtId="0" fontId="5" fillId="3" borderId="9" xfId="0" applyNumberFormat="1" applyFont="1" applyFill="1" applyBorder="1" applyAlignment="1">
      <alignment vertical="top" wrapText="1"/>
    </xf>
    <xf numFmtId="0" fontId="5" fillId="3" borderId="10" xfId="0" applyNumberFormat="1" applyFont="1" applyFill="1" applyBorder="1" applyAlignment="1">
      <alignment vertical="top" wrapText="1"/>
    </xf>
    <xf numFmtId="0" fontId="5" fillId="3" borderId="11" xfId="0" applyNumberFormat="1" applyFont="1" applyFill="1" applyBorder="1" applyAlignment="1">
      <alignment vertical="top" wrapText="1"/>
    </xf>
    <xf numFmtId="0" fontId="5" fillId="3" borderId="12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Equity Protection Certificates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725"/>
          <c:w val="0.92625"/>
          <c:h val="0.64225"/>
        </c:manualLayout>
      </c:layout>
      <c:lineChart>
        <c:grouping val="standard"/>
        <c:varyColors val="0"/>
        <c:ser>
          <c:idx val="1"/>
          <c:order val="0"/>
          <c:tx>
            <c:strRef>
              <c:f>'Base Dati'!$D$4</c:f>
              <c:strCache>
                <c:ptCount val="1"/>
                <c:pt idx="0">
                  <c:v>Benchmark o call strike zero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'Base Dati'!$D$5:$D$254</c:f>
              <c:numCache>
                <c:ptCount val="2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'Base Dati'!$H$4</c:f>
              <c:strCache>
                <c:ptCount val="1"/>
                <c:pt idx="0">
                  <c:v>PAYOFF</c:v>
                </c:pt>
              </c:strCache>
            </c:strRef>
          </c:tx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'Base Dati'!$H$5:$H$254</c:f>
              <c:numCache>
                <c:ptCount val="25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180</c:v>
                </c:pt>
                <c:pt idx="181">
                  <c:v>180</c:v>
                </c:pt>
                <c:pt idx="182">
                  <c:v>180</c:v>
                </c:pt>
                <c:pt idx="183">
                  <c:v>180</c:v>
                </c:pt>
                <c:pt idx="184">
                  <c:v>180</c:v>
                </c:pt>
                <c:pt idx="185">
                  <c:v>180</c:v>
                </c:pt>
                <c:pt idx="186">
                  <c:v>180</c:v>
                </c:pt>
                <c:pt idx="187">
                  <c:v>180</c:v>
                </c:pt>
                <c:pt idx="188">
                  <c:v>180</c:v>
                </c:pt>
                <c:pt idx="189">
                  <c:v>180</c:v>
                </c:pt>
                <c:pt idx="190">
                  <c:v>180</c:v>
                </c:pt>
                <c:pt idx="191">
                  <c:v>180</c:v>
                </c:pt>
                <c:pt idx="192">
                  <c:v>180</c:v>
                </c:pt>
                <c:pt idx="193">
                  <c:v>180</c:v>
                </c:pt>
                <c:pt idx="194">
                  <c:v>180</c:v>
                </c:pt>
                <c:pt idx="195">
                  <c:v>180</c:v>
                </c:pt>
                <c:pt idx="196">
                  <c:v>180</c:v>
                </c:pt>
                <c:pt idx="197">
                  <c:v>180</c:v>
                </c:pt>
                <c:pt idx="198">
                  <c:v>180</c:v>
                </c:pt>
                <c:pt idx="199">
                  <c:v>180</c:v>
                </c:pt>
                <c:pt idx="200">
                  <c:v>180</c:v>
                </c:pt>
                <c:pt idx="201">
                  <c:v>180</c:v>
                </c:pt>
                <c:pt idx="202">
                  <c:v>180</c:v>
                </c:pt>
                <c:pt idx="203">
                  <c:v>180</c:v>
                </c:pt>
                <c:pt idx="204">
                  <c:v>180</c:v>
                </c:pt>
                <c:pt idx="205">
                  <c:v>180</c:v>
                </c:pt>
                <c:pt idx="206">
                  <c:v>180</c:v>
                </c:pt>
                <c:pt idx="207">
                  <c:v>180</c:v>
                </c:pt>
                <c:pt idx="208">
                  <c:v>180</c:v>
                </c:pt>
                <c:pt idx="209">
                  <c:v>180</c:v>
                </c:pt>
                <c:pt idx="210">
                  <c:v>180</c:v>
                </c:pt>
                <c:pt idx="211">
                  <c:v>180</c:v>
                </c:pt>
                <c:pt idx="212">
                  <c:v>180</c:v>
                </c:pt>
                <c:pt idx="213">
                  <c:v>180</c:v>
                </c:pt>
                <c:pt idx="214">
                  <c:v>180</c:v>
                </c:pt>
                <c:pt idx="215">
                  <c:v>180</c:v>
                </c:pt>
                <c:pt idx="216">
                  <c:v>180</c:v>
                </c:pt>
                <c:pt idx="217">
                  <c:v>180</c:v>
                </c:pt>
                <c:pt idx="218">
                  <c:v>180</c:v>
                </c:pt>
                <c:pt idx="219">
                  <c:v>180</c:v>
                </c:pt>
                <c:pt idx="220">
                  <c:v>180</c:v>
                </c:pt>
                <c:pt idx="221">
                  <c:v>180</c:v>
                </c:pt>
                <c:pt idx="222">
                  <c:v>180</c:v>
                </c:pt>
                <c:pt idx="223">
                  <c:v>180</c:v>
                </c:pt>
                <c:pt idx="224">
                  <c:v>180</c:v>
                </c:pt>
                <c:pt idx="225">
                  <c:v>180</c:v>
                </c:pt>
                <c:pt idx="226">
                  <c:v>180</c:v>
                </c:pt>
                <c:pt idx="227">
                  <c:v>180</c:v>
                </c:pt>
                <c:pt idx="228">
                  <c:v>180</c:v>
                </c:pt>
                <c:pt idx="229">
                  <c:v>180</c:v>
                </c:pt>
                <c:pt idx="230">
                  <c:v>180</c:v>
                </c:pt>
                <c:pt idx="231">
                  <c:v>180</c:v>
                </c:pt>
                <c:pt idx="232">
                  <c:v>180</c:v>
                </c:pt>
                <c:pt idx="233">
                  <c:v>180</c:v>
                </c:pt>
                <c:pt idx="234">
                  <c:v>180</c:v>
                </c:pt>
                <c:pt idx="235">
                  <c:v>180</c:v>
                </c:pt>
                <c:pt idx="236">
                  <c:v>180</c:v>
                </c:pt>
                <c:pt idx="237">
                  <c:v>180</c:v>
                </c:pt>
                <c:pt idx="238">
                  <c:v>180</c:v>
                </c:pt>
                <c:pt idx="239">
                  <c:v>180</c:v>
                </c:pt>
                <c:pt idx="240">
                  <c:v>180</c:v>
                </c:pt>
                <c:pt idx="241">
                  <c:v>180</c:v>
                </c:pt>
                <c:pt idx="242">
                  <c:v>180</c:v>
                </c:pt>
                <c:pt idx="243">
                  <c:v>180</c:v>
                </c:pt>
                <c:pt idx="244">
                  <c:v>180</c:v>
                </c:pt>
                <c:pt idx="245">
                  <c:v>180</c:v>
                </c:pt>
                <c:pt idx="246">
                  <c:v>180</c:v>
                </c:pt>
                <c:pt idx="247">
                  <c:v>180</c:v>
                </c:pt>
                <c:pt idx="248">
                  <c:v>180</c:v>
                </c:pt>
                <c:pt idx="249">
                  <c:v>180</c:v>
                </c:pt>
              </c:numCache>
            </c:numRef>
          </c:val>
          <c:smooth val="0"/>
        </c:ser>
        <c:marker val="1"/>
        <c:axId val="29059206"/>
        <c:axId val="60206263"/>
      </c:lineChart>
      <c:catAx>
        <c:axId val="2905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Sottostante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0206263"/>
        <c:crosses val="autoZero"/>
        <c:auto val="0"/>
        <c:lblOffset val="100"/>
        <c:tickLblSkip val="100"/>
        <c:tickMarkSkip val="10"/>
        <c:noMultiLvlLbl val="0"/>
      </c:catAx>
      <c:valAx>
        <c:axId val="6020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Payoff a scadenza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9059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>
        <a:srgbClr val="333399"/>
      </a:solidFill>
    </a:ln>
  </c:spPr>
  <c:txPr>
    <a:bodyPr vert="horz" rot="0"/>
    <a:lstStyle/>
    <a:p>
      <a:pPr>
        <a:defRPr lang="en-US" cap="none" sz="1025" b="0" i="0" u="none" baseline="0">
          <a:solidFill>
            <a:srgbClr val="333399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390525</xdr:colOff>
      <xdr:row>17</xdr:row>
      <xdr:rowOff>66675</xdr:rowOff>
    </xdr:from>
    <xdr:to>
      <xdr:col>29</xdr:col>
      <xdr:colOff>428625</xdr:colOff>
      <xdr:row>17</xdr:row>
      <xdr:rowOff>66675</xdr:rowOff>
    </xdr:to>
    <xdr:sp>
      <xdr:nvSpPr>
        <xdr:cNvPr id="1" name="Line 4"/>
        <xdr:cNvSpPr>
          <a:spLocks/>
        </xdr:cNvSpPr>
      </xdr:nvSpPr>
      <xdr:spPr>
        <a:xfrm>
          <a:off x="18583275" y="3362325"/>
          <a:ext cx="1257300" cy="0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9</xdr:row>
      <xdr:rowOff>104775</xdr:rowOff>
    </xdr:from>
    <xdr:to>
      <xdr:col>29</xdr:col>
      <xdr:colOff>428625</xdr:colOff>
      <xdr:row>9</xdr:row>
      <xdr:rowOff>104775</xdr:rowOff>
    </xdr:to>
    <xdr:sp>
      <xdr:nvSpPr>
        <xdr:cNvPr id="2" name="Line 5"/>
        <xdr:cNvSpPr>
          <a:spLocks/>
        </xdr:cNvSpPr>
      </xdr:nvSpPr>
      <xdr:spPr>
        <a:xfrm>
          <a:off x="18583275" y="1676400"/>
          <a:ext cx="1257300" cy="0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228600</xdr:colOff>
      <xdr:row>9</xdr:row>
      <xdr:rowOff>104775</xdr:rowOff>
    </xdr:from>
    <xdr:to>
      <xdr:col>26</xdr:col>
      <xdr:colOff>266700</xdr:colOff>
      <xdr:row>9</xdr:row>
      <xdr:rowOff>104775</xdr:rowOff>
    </xdr:to>
    <xdr:sp>
      <xdr:nvSpPr>
        <xdr:cNvPr id="3" name="Line 6"/>
        <xdr:cNvSpPr>
          <a:spLocks/>
        </xdr:cNvSpPr>
      </xdr:nvSpPr>
      <xdr:spPr>
        <a:xfrm>
          <a:off x="16592550" y="1676400"/>
          <a:ext cx="1257300" cy="0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</xdr:row>
      <xdr:rowOff>38100</xdr:rowOff>
    </xdr:from>
    <xdr:to>
      <xdr:col>14</xdr:col>
      <xdr:colOff>495300</xdr:colOff>
      <xdr:row>34</xdr:row>
      <xdr:rowOff>104775</xdr:rowOff>
    </xdr:to>
    <xdr:graphicFrame>
      <xdr:nvGraphicFramePr>
        <xdr:cNvPr id="4" name="Chart 7"/>
        <xdr:cNvGraphicFramePr/>
      </xdr:nvGraphicFramePr>
      <xdr:xfrm>
        <a:off x="4781550" y="876300"/>
        <a:ext cx="59817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8</xdr:row>
      <xdr:rowOff>9525</xdr:rowOff>
    </xdr:from>
    <xdr:to>
      <xdr:col>7</xdr:col>
      <xdr:colOff>942975</xdr:colOff>
      <xdr:row>12</xdr:row>
      <xdr:rowOff>9525</xdr:rowOff>
    </xdr:to>
    <xdr:grpSp>
      <xdr:nvGrpSpPr>
        <xdr:cNvPr id="5" name="Group 25"/>
        <xdr:cNvGrpSpPr>
          <a:grpSpLocks/>
        </xdr:cNvGrpSpPr>
      </xdr:nvGrpSpPr>
      <xdr:grpSpPr>
        <a:xfrm>
          <a:off x="2019300" y="1257300"/>
          <a:ext cx="2314575" cy="1095375"/>
          <a:chOff x="781" y="888"/>
          <a:chExt cx="243" cy="140"/>
        </a:xfrm>
        <a:solidFill>
          <a:srgbClr val="FFFFFF"/>
        </a:solidFill>
      </xdr:grpSpPr>
      <xdr:sp>
        <xdr:nvSpPr>
          <xdr:cNvPr id="6" name="Rectangle 20"/>
          <xdr:cNvSpPr>
            <a:spLocks/>
          </xdr:cNvSpPr>
        </xdr:nvSpPr>
        <xdr:spPr>
          <a:xfrm>
            <a:off x="781" y="888"/>
            <a:ext cx="243" cy="1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21"/>
          <xdr:cNvSpPr txBox="1">
            <a:spLocks noChangeArrowheads="1"/>
          </xdr:cNvSpPr>
        </xdr:nvSpPr>
        <xdr:spPr>
          <a:xfrm>
            <a:off x="790" y="900"/>
            <a:ext cx="124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La linea blu indica il payoff del certificato</a:t>
            </a:r>
          </a:p>
        </xdr:txBody>
      </xdr:sp>
      <xdr:sp>
        <xdr:nvSpPr>
          <xdr:cNvPr id="8" name="TextBox 22"/>
          <xdr:cNvSpPr txBox="1">
            <a:spLocks noChangeArrowheads="1"/>
          </xdr:cNvSpPr>
        </xdr:nvSpPr>
        <xdr:spPr>
          <a:xfrm>
            <a:off x="791" y="961"/>
            <a:ext cx="124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La linea arancione indica il benchmark</a:t>
            </a:r>
          </a:p>
        </xdr:txBody>
      </xdr:sp>
      <xdr:sp>
        <xdr:nvSpPr>
          <xdr:cNvPr id="9" name="Line 23"/>
          <xdr:cNvSpPr>
            <a:spLocks/>
          </xdr:cNvSpPr>
        </xdr:nvSpPr>
        <xdr:spPr>
          <a:xfrm>
            <a:off x="935" y="920"/>
            <a:ext cx="68" cy="0"/>
          </a:xfrm>
          <a:prstGeom prst="line">
            <a:avLst/>
          </a:prstGeom>
          <a:noFill/>
          <a:ln w="50800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4"/>
          <xdr:cNvSpPr>
            <a:spLocks/>
          </xdr:cNvSpPr>
        </xdr:nvSpPr>
        <xdr:spPr>
          <a:xfrm>
            <a:off x="934" y="978"/>
            <a:ext cx="68" cy="0"/>
          </a:xfrm>
          <a:prstGeom prst="line">
            <a:avLst/>
          </a:prstGeom>
          <a:noFill/>
          <a:ln w="508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38100</xdr:rowOff>
    </xdr:from>
    <xdr:to>
      <xdr:col>3</xdr:col>
      <xdr:colOff>571500</xdr:colOff>
      <xdr:row>4</xdr:row>
      <xdr:rowOff>76200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1781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tabSelected="1" zoomScale="75" zoomScaleNormal="75" workbookViewId="0" topLeftCell="A2">
      <selection activeCell="C40" sqref="C40"/>
    </sheetView>
  </sheetViews>
  <sheetFormatPr defaultColWidth="9.140625" defaultRowHeight="12.75"/>
  <cols>
    <col min="1" max="1" width="1.28515625" style="3" customWidth="1"/>
    <col min="2" max="2" width="1.8515625" style="3" customWidth="1"/>
    <col min="3" max="3" width="15.7109375" style="3" customWidth="1"/>
    <col min="4" max="4" width="9.140625" style="3" customWidth="1"/>
    <col min="5" max="5" width="6.421875" style="3" customWidth="1"/>
    <col min="6" max="6" width="7.8515625" style="3" customWidth="1"/>
    <col min="7" max="7" width="8.57421875" style="3" customWidth="1"/>
    <col min="8" max="8" width="14.28125" style="3" customWidth="1"/>
    <col min="9" max="9" width="7.57421875" style="3" customWidth="1"/>
    <col min="10" max="10" width="14.8515625" style="3" customWidth="1"/>
    <col min="11" max="11" width="15.00390625" style="3" bestFit="1" customWidth="1"/>
    <col min="12" max="13" width="21.140625" style="3" bestFit="1" customWidth="1"/>
    <col min="14" max="16384" width="9.140625" style="3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1"/>
      <c r="B2" s="1"/>
      <c r="C2" s="29" t="s">
        <v>20</v>
      </c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  <c r="P2" s="1"/>
    </row>
    <row r="3" spans="1:16" ht="18" customHeight="1">
      <c r="A3" s="1"/>
      <c r="B3" s="1"/>
      <c r="C3" s="29"/>
      <c r="D3" s="29"/>
      <c r="E3" s="29"/>
      <c r="F3" s="29"/>
      <c r="G3" s="29"/>
      <c r="H3" s="29"/>
      <c r="I3" s="29"/>
      <c r="J3" s="29"/>
      <c r="K3" s="29"/>
      <c r="L3" s="29"/>
      <c r="M3" s="1"/>
      <c r="N3" s="1"/>
      <c r="O3" s="1"/>
      <c r="P3" s="1"/>
    </row>
    <row r="4" spans="1:1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7.5" customHeight="1"/>
    <row r="6" spans="2:7" ht="12.75">
      <c r="B6" s="8" t="s">
        <v>6</v>
      </c>
      <c r="D6" s="9"/>
      <c r="E6" s="9"/>
      <c r="F6" s="9"/>
      <c r="G6" s="9"/>
    </row>
    <row r="7" spans="2:7" ht="12.75">
      <c r="B7" s="9" t="s">
        <v>5</v>
      </c>
      <c r="D7" s="9"/>
      <c r="E7" s="9"/>
      <c r="F7" s="9"/>
      <c r="G7" s="9"/>
    </row>
    <row r="8" spans="3:7" ht="6.75" customHeight="1">
      <c r="C8" s="9"/>
      <c r="D8" s="9"/>
      <c r="E8" s="9"/>
      <c r="F8" s="9"/>
      <c r="G8" s="9"/>
    </row>
    <row r="9" spans="3:4" s="6" customFormat="1" ht="25.5">
      <c r="C9" s="11" t="s">
        <v>11</v>
      </c>
      <c r="D9" s="15">
        <v>100</v>
      </c>
    </row>
    <row r="10" spans="3:4" s="6" customFormat="1" ht="26.25" customHeight="1">
      <c r="C10" s="11" t="s">
        <v>12</v>
      </c>
      <c r="D10" s="16">
        <v>1</v>
      </c>
    </row>
    <row r="11" spans="3:4" s="6" customFormat="1" ht="17.25" customHeight="1">
      <c r="C11" s="11" t="s">
        <v>14</v>
      </c>
      <c r="D11" s="12">
        <v>180</v>
      </c>
    </row>
    <row r="12" s="6" customFormat="1" ht="17.25" customHeight="1"/>
    <row r="13" spans="3:7" s="6" customFormat="1" ht="12.75">
      <c r="C13" s="10"/>
      <c r="D13" s="10"/>
      <c r="E13" s="10"/>
      <c r="F13" s="10"/>
      <c r="G13" s="10"/>
    </row>
    <row r="14" spans="3:8" s="6" customFormat="1" ht="13.5" customHeight="1">
      <c r="C14" s="17" t="s">
        <v>7</v>
      </c>
      <c r="D14" s="18"/>
      <c r="E14" s="18"/>
      <c r="F14" s="18"/>
      <c r="G14" s="18"/>
      <c r="H14" s="19"/>
    </row>
    <row r="15" spans="3:8" s="6" customFormat="1" ht="4.5" customHeight="1">
      <c r="C15" s="18"/>
      <c r="D15" s="18"/>
      <c r="E15" s="18"/>
      <c r="F15" s="18"/>
      <c r="G15" s="18"/>
      <c r="H15" s="18"/>
    </row>
    <row r="16" spans="3:8" s="6" customFormat="1" ht="27" customHeight="1">
      <c r="C16" s="31" t="s">
        <v>16</v>
      </c>
      <c r="D16" s="32"/>
      <c r="E16" s="32"/>
      <c r="F16" s="32"/>
      <c r="G16" s="32"/>
      <c r="H16" s="33"/>
    </row>
    <row r="17" spans="3:8" s="6" customFormat="1" ht="17.25" customHeight="1">
      <c r="C17" s="34"/>
      <c r="D17" s="35"/>
      <c r="E17" s="35"/>
      <c r="F17" s="35"/>
      <c r="G17" s="35"/>
      <c r="H17" s="36"/>
    </row>
    <row r="18" spans="3:8" s="6" customFormat="1" ht="5.25" customHeight="1">
      <c r="C18" s="37"/>
      <c r="D18" s="38"/>
      <c r="E18" s="38"/>
      <c r="F18" s="38"/>
      <c r="G18" s="38"/>
      <c r="H18" s="39"/>
    </row>
    <row r="19" spans="5:8" s="6" customFormat="1" ht="4.5" customHeight="1">
      <c r="E19" s="5"/>
      <c r="F19" s="5"/>
      <c r="G19" s="5"/>
      <c r="H19" s="7"/>
    </row>
    <row r="20" spans="3:8" s="6" customFormat="1" ht="12.75" customHeight="1">
      <c r="C20" s="20" t="s">
        <v>17</v>
      </c>
      <c r="D20" s="21"/>
      <c r="E20" s="21"/>
      <c r="F20" s="21"/>
      <c r="G20" s="21"/>
      <c r="H20" s="22"/>
    </row>
    <row r="21" spans="3:13" s="6" customFormat="1" ht="12.75">
      <c r="C21" s="23"/>
      <c r="D21" s="24"/>
      <c r="E21" s="24"/>
      <c r="F21" s="24"/>
      <c r="G21" s="24"/>
      <c r="H21" s="25"/>
      <c r="I21" s="5"/>
      <c r="J21" s="5"/>
      <c r="K21" s="5"/>
      <c r="L21" s="5"/>
      <c r="M21" s="5"/>
    </row>
    <row r="22" spans="3:8" s="6" customFormat="1" ht="12.75">
      <c r="C22" s="23"/>
      <c r="D22" s="24"/>
      <c r="E22" s="24"/>
      <c r="F22" s="24"/>
      <c r="G22" s="24"/>
      <c r="H22" s="25"/>
    </row>
    <row r="23" spans="3:8" s="6" customFormat="1" ht="12.75">
      <c r="C23" s="23"/>
      <c r="D23" s="24"/>
      <c r="E23" s="24"/>
      <c r="F23" s="24"/>
      <c r="G23" s="24"/>
      <c r="H23" s="25"/>
    </row>
    <row r="24" spans="3:8" s="6" customFormat="1" ht="12.75">
      <c r="C24" s="26"/>
      <c r="D24" s="27"/>
      <c r="E24" s="27"/>
      <c r="F24" s="27"/>
      <c r="G24" s="27"/>
      <c r="H24" s="28"/>
    </row>
    <row r="25" s="6" customFormat="1" ht="4.5" customHeight="1"/>
    <row r="26" spans="3:8" s="6" customFormat="1" ht="12.75" customHeight="1">
      <c r="C26" s="20" t="s">
        <v>18</v>
      </c>
      <c r="D26" s="21"/>
      <c r="E26" s="21"/>
      <c r="F26" s="21"/>
      <c r="G26" s="21"/>
      <c r="H26" s="22"/>
    </row>
    <row r="27" spans="3:8" ht="12.75">
      <c r="C27" s="23"/>
      <c r="D27" s="24"/>
      <c r="E27" s="24"/>
      <c r="F27" s="24"/>
      <c r="G27" s="24"/>
      <c r="H27" s="25"/>
    </row>
    <row r="28" spans="3:8" ht="3.75" customHeight="1">
      <c r="C28" s="23"/>
      <c r="D28" s="24"/>
      <c r="E28" s="24"/>
      <c r="F28" s="24"/>
      <c r="G28" s="24"/>
      <c r="H28" s="25"/>
    </row>
    <row r="29" spans="3:8" ht="3.75" customHeight="1">
      <c r="C29" s="23"/>
      <c r="D29" s="24"/>
      <c r="E29" s="24"/>
      <c r="F29" s="24"/>
      <c r="G29" s="24"/>
      <c r="H29" s="25"/>
    </row>
    <row r="30" spans="3:8" ht="4.5" customHeight="1">
      <c r="C30" s="26"/>
      <c r="D30" s="27"/>
      <c r="E30" s="27"/>
      <c r="F30" s="27"/>
      <c r="G30" s="27"/>
      <c r="H30" s="28"/>
    </row>
    <row r="31" spans="3:8" s="13" customFormat="1" ht="5.25" customHeight="1">
      <c r="C31" s="30"/>
      <c r="D31" s="30"/>
      <c r="E31" s="30"/>
      <c r="F31" s="30"/>
      <c r="G31" s="30"/>
      <c r="H31" s="30"/>
    </row>
    <row r="32" spans="3:8" ht="12.75" customHeight="1">
      <c r="C32" s="20" t="s">
        <v>19</v>
      </c>
      <c r="D32" s="21"/>
      <c r="E32" s="21"/>
      <c r="F32" s="21"/>
      <c r="G32" s="21"/>
      <c r="H32" s="22"/>
    </row>
    <row r="33" spans="3:8" ht="11.25" customHeight="1">
      <c r="C33" s="23"/>
      <c r="D33" s="24"/>
      <c r="E33" s="24"/>
      <c r="F33" s="24"/>
      <c r="G33" s="24"/>
      <c r="H33" s="25"/>
    </row>
    <row r="34" spans="3:8" ht="0.75" customHeight="1">
      <c r="C34" s="26"/>
      <c r="D34" s="27"/>
      <c r="E34" s="27"/>
      <c r="F34" s="27"/>
      <c r="G34" s="27"/>
      <c r="H34" s="28"/>
    </row>
    <row r="243" ht="12.75">
      <c r="H243" s="4"/>
    </row>
    <row r="318" ht="12.75">
      <c r="H318" s="4"/>
    </row>
  </sheetData>
  <mergeCells count="8">
    <mergeCell ref="C26:H30"/>
    <mergeCell ref="C31:H31"/>
    <mergeCell ref="C32:H34"/>
    <mergeCell ref="C16:H18"/>
    <mergeCell ref="C14:H14"/>
    <mergeCell ref="C15:H15"/>
    <mergeCell ref="C20:H24"/>
    <mergeCell ref="C2:L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54"/>
  <sheetViews>
    <sheetView workbookViewId="0" topLeftCell="C1">
      <selection activeCell="G5" sqref="G5:G254"/>
    </sheetView>
  </sheetViews>
  <sheetFormatPr defaultColWidth="9.140625" defaultRowHeight="12.75"/>
  <cols>
    <col min="1" max="2" width="0" style="0" hidden="1" customWidth="1"/>
    <col min="3" max="8" width="24.140625" style="0" customWidth="1"/>
  </cols>
  <sheetData>
    <row r="3" spans="1:7" ht="12.75">
      <c r="A3" s="2"/>
      <c r="B3" s="2"/>
      <c r="C3" s="2"/>
      <c r="D3" t="s">
        <v>1</v>
      </c>
      <c r="E3" t="s">
        <v>2</v>
      </c>
      <c r="F3" t="s">
        <v>3</v>
      </c>
      <c r="G3" t="s">
        <v>4</v>
      </c>
    </row>
    <row r="4" spans="3:8" s="2" customFormat="1" ht="64.5" customHeight="1">
      <c r="C4" s="14" t="s">
        <v>0</v>
      </c>
      <c r="D4" s="14" t="s">
        <v>8</v>
      </c>
      <c r="E4" s="14" t="s">
        <v>10</v>
      </c>
      <c r="F4" s="14" t="s">
        <v>13</v>
      </c>
      <c r="G4" s="14" t="s">
        <v>15</v>
      </c>
      <c r="H4" s="14" t="s">
        <v>9</v>
      </c>
    </row>
    <row r="5" spans="3:8" ht="12.75">
      <c r="C5">
        <v>1</v>
      </c>
      <c r="D5">
        <f>C5</f>
        <v>1</v>
      </c>
      <c r="E5">
        <f>MAX(0,('Equity Protection'!$D$9-C5))</f>
        <v>99</v>
      </c>
      <c r="F5">
        <f>('Equity Protection'!$D$10-1)*MAX(0,('Base Dati'!C5-'Equity Protection'!$D$9))</f>
        <v>0</v>
      </c>
      <c r="G5">
        <f>IF('Equity Protection'!$D$11="No",0,-MAX(0,'Equity Protection'!$D$10*(C5-'Equity Protection'!$D$11)))</f>
        <v>0</v>
      </c>
      <c r="H5">
        <f>MAX(SUM(D5:G5),0)</f>
        <v>100</v>
      </c>
    </row>
    <row r="6" spans="3:8" ht="12.75">
      <c r="C6">
        <f>C5+1</f>
        <v>2</v>
      </c>
      <c r="D6">
        <f aca="true" t="shared" si="0" ref="D6:D69">C6</f>
        <v>2</v>
      </c>
      <c r="E6">
        <f>MAX(0,('Equity Protection'!$D$9-C6))</f>
        <v>98</v>
      </c>
      <c r="F6">
        <f>('Equity Protection'!$D$10-1)*MAX(0,('Base Dati'!C6-'Equity Protection'!$D$9))</f>
        <v>0</v>
      </c>
      <c r="G6">
        <f>IF('Equity Protection'!$D$11="No",0,-MAX(0,'Equity Protection'!$D$10*(C6-'Equity Protection'!$D$11)))</f>
        <v>0</v>
      </c>
      <c r="H6">
        <f aca="true" t="shared" si="1" ref="H6:H69">MAX(SUM(D6:G6),0)</f>
        <v>100</v>
      </c>
    </row>
    <row r="7" spans="3:8" ht="12.75">
      <c r="C7">
        <f aca="true" t="shared" si="2" ref="C7:C70">C6+1</f>
        <v>3</v>
      </c>
      <c r="D7">
        <f>C7</f>
        <v>3</v>
      </c>
      <c r="E7">
        <f>MAX(0,('Equity Protection'!$D$9-C7))</f>
        <v>97</v>
      </c>
      <c r="F7">
        <f>('Equity Protection'!$D$10-1)*MAX(0,('Base Dati'!C7-'Equity Protection'!$D$9))</f>
        <v>0</v>
      </c>
      <c r="G7">
        <f>IF('Equity Protection'!$D$11="No",0,-MAX(0,'Equity Protection'!$D$10*(C7-'Equity Protection'!$D$11)))</f>
        <v>0</v>
      </c>
      <c r="H7">
        <f t="shared" si="1"/>
        <v>100</v>
      </c>
    </row>
    <row r="8" spans="3:8" ht="12.75">
      <c r="C8">
        <f t="shared" si="2"/>
        <v>4</v>
      </c>
      <c r="D8">
        <f t="shared" si="0"/>
        <v>4</v>
      </c>
      <c r="E8">
        <f>MAX(0,('Equity Protection'!$D$9-C8))</f>
        <v>96</v>
      </c>
      <c r="F8">
        <f>('Equity Protection'!$D$10-1)*MAX(0,('Base Dati'!C8-'Equity Protection'!$D$9))</f>
        <v>0</v>
      </c>
      <c r="G8">
        <f>IF('Equity Protection'!$D$11="No",0,-MAX(0,'Equity Protection'!$D$10*(C8-'Equity Protection'!$D$11)))</f>
        <v>0</v>
      </c>
      <c r="H8">
        <f t="shared" si="1"/>
        <v>100</v>
      </c>
    </row>
    <row r="9" spans="3:8" ht="12.75">
      <c r="C9">
        <f t="shared" si="2"/>
        <v>5</v>
      </c>
      <c r="D9">
        <f t="shared" si="0"/>
        <v>5</v>
      </c>
      <c r="E9">
        <f>MAX(0,('Equity Protection'!$D$9-C9))</f>
        <v>95</v>
      </c>
      <c r="F9">
        <f>('Equity Protection'!$D$10-1)*MAX(0,('Base Dati'!C9-'Equity Protection'!$D$9))</f>
        <v>0</v>
      </c>
      <c r="G9">
        <f>IF('Equity Protection'!$D$11="No",0,-MAX(0,'Equity Protection'!$D$10*(C9-'Equity Protection'!$D$11)))</f>
        <v>0</v>
      </c>
      <c r="H9">
        <f t="shared" si="1"/>
        <v>100</v>
      </c>
    </row>
    <row r="10" spans="3:8" ht="12.75">
      <c r="C10">
        <f t="shared" si="2"/>
        <v>6</v>
      </c>
      <c r="D10">
        <f t="shared" si="0"/>
        <v>6</v>
      </c>
      <c r="E10">
        <f>MAX(0,('Equity Protection'!$D$9-C10))</f>
        <v>94</v>
      </c>
      <c r="F10">
        <f>('Equity Protection'!$D$10-1)*MAX(0,('Base Dati'!C10-'Equity Protection'!$D$9))</f>
        <v>0</v>
      </c>
      <c r="G10">
        <f>IF('Equity Protection'!$D$11="No",0,-MAX(0,'Equity Protection'!$D$10*(C10-'Equity Protection'!$D$11)))</f>
        <v>0</v>
      </c>
      <c r="H10">
        <f t="shared" si="1"/>
        <v>100</v>
      </c>
    </row>
    <row r="11" spans="3:8" ht="12.75">
      <c r="C11">
        <f t="shared" si="2"/>
        <v>7</v>
      </c>
      <c r="D11">
        <f t="shared" si="0"/>
        <v>7</v>
      </c>
      <c r="E11">
        <f>MAX(0,('Equity Protection'!$D$9-C11))</f>
        <v>93</v>
      </c>
      <c r="F11">
        <f>('Equity Protection'!$D$10-1)*MAX(0,('Base Dati'!C11-'Equity Protection'!$D$9))</f>
        <v>0</v>
      </c>
      <c r="G11">
        <f>IF('Equity Protection'!$D$11="No",0,-MAX(0,'Equity Protection'!$D$10*(C11-'Equity Protection'!$D$11)))</f>
        <v>0</v>
      </c>
      <c r="H11">
        <f t="shared" si="1"/>
        <v>100</v>
      </c>
    </row>
    <row r="12" spans="3:8" ht="12.75">
      <c r="C12">
        <f t="shared" si="2"/>
        <v>8</v>
      </c>
      <c r="D12">
        <f t="shared" si="0"/>
        <v>8</v>
      </c>
      <c r="E12">
        <f>MAX(0,('Equity Protection'!$D$9-C12))</f>
        <v>92</v>
      </c>
      <c r="F12">
        <f>('Equity Protection'!$D$10-1)*MAX(0,('Base Dati'!C12-'Equity Protection'!$D$9))</f>
        <v>0</v>
      </c>
      <c r="G12">
        <f>IF('Equity Protection'!$D$11="No",0,-MAX(0,'Equity Protection'!$D$10*(C12-'Equity Protection'!$D$11)))</f>
        <v>0</v>
      </c>
      <c r="H12">
        <f t="shared" si="1"/>
        <v>100</v>
      </c>
    </row>
    <row r="13" spans="3:8" ht="12.75">
      <c r="C13">
        <f t="shared" si="2"/>
        <v>9</v>
      </c>
      <c r="D13">
        <f t="shared" si="0"/>
        <v>9</v>
      </c>
      <c r="E13">
        <f>MAX(0,('Equity Protection'!$D$9-C13))</f>
        <v>91</v>
      </c>
      <c r="F13">
        <f>('Equity Protection'!$D$10-1)*MAX(0,('Base Dati'!C13-'Equity Protection'!$D$9))</f>
        <v>0</v>
      </c>
      <c r="G13">
        <f>IF('Equity Protection'!$D$11="No",0,-MAX(0,'Equity Protection'!$D$10*(C13-'Equity Protection'!$D$11)))</f>
        <v>0</v>
      </c>
      <c r="H13">
        <f t="shared" si="1"/>
        <v>100</v>
      </c>
    </row>
    <row r="14" spans="3:8" ht="12.75">
      <c r="C14">
        <f t="shared" si="2"/>
        <v>10</v>
      </c>
      <c r="D14">
        <f t="shared" si="0"/>
        <v>10</v>
      </c>
      <c r="E14">
        <f>MAX(0,('Equity Protection'!$D$9-C14))</f>
        <v>90</v>
      </c>
      <c r="F14">
        <f>('Equity Protection'!$D$10-1)*MAX(0,('Base Dati'!C14-'Equity Protection'!$D$9))</f>
        <v>0</v>
      </c>
      <c r="G14">
        <f>IF('Equity Protection'!$D$11="No",0,-MAX(0,'Equity Protection'!$D$10*(C14-'Equity Protection'!$D$11)))</f>
        <v>0</v>
      </c>
      <c r="H14">
        <f t="shared" si="1"/>
        <v>100</v>
      </c>
    </row>
    <row r="15" spans="3:8" ht="12.75">
      <c r="C15">
        <f t="shared" si="2"/>
        <v>11</v>
      </c>
      <c r="D15">
        <f t="shared" si="0"/>
        <v>11</v>
      </c>
      <c r="E15">
        <f>MAX(0,('Equity Protection'!$D$9-C15))</f>
        <v>89</v>
      </c>
      <c r="F15">
        <f>('Equity Protection'!$D$10-1)*MAX(0,('Base Dati'!C15-'Equity Protection'!$D$9))</f>
        <v>0</v>
      </c>
      <c r="G15">
        <f>IF('Equity Protection'!$D$11="No",0,-MAX(0,'Equity Protection'!$D$10*(C15-'Equity Protection'!$D$11)))</f>
        <v>0</v>
      </c>
      <c r="H15">
        <f t="shared" si="1"/>
        <v>100</v>
      </c>
    </row>
    <row r="16" spans="3:8" ht="12.75">
      <c r="C16">
        <f t="shared" si="2"/>
        <v>12</v>
      </c>
      <c r="D16">
        <f t="shared" si="0"/>
        <v>12</v>
      </c>
      <c r="E16">
        <f>MAX(0,('Equity Protection'!$D$9-C16))</f>
        <v>88</v>
      </c>
      <c r="F16">
        <f>('Equity Protection'!$D$10-1)*MAX(0,('Base Dati'!C16-'Equity Protection'!$D$9))</f>
        <v>0</v>
      </c>
      <c r="G16">
        <f>IF('Equity Protection'!$D$11="No",0,-MAX(0,'Equity Protection'!$D$10*(C16-'Equity Protection'!$D$11)))</f>
        <v>0</v>
      </c>
      <c r="H16">
        <f t="shared" si="1"/>
        <v>100</v>
      </c>
    </row>
    <row r="17" spans="3:8" ht="12.75">
      <c r="C17">
        <f t="shared" si="2"/>
        <v>13</v>
      </c>
      <c r="D17">
        <f t="shared" si="0"/>
        <v>13</v>
      </c>
      <c r="E17">
        <f>MAX(0,('Equity Protection'!$D$9-C17))</f>
        <v>87</v>
      </c>
      <c r="F17">
        <f>('Equity Protection'!$D$10-1)*MAX(0,('Base Dati'!C17-'Equity Protection'!$D$9))</f>
        <v>0</v>
      </c>
      <c r="G17">
        <f>IF('Equity Protection'!$D$11="No",0,-MAX(0,'Equity Protection'!$D$10*(C17-'Equity Protection'!$D$11)))</f>
        <v>0</v>
      </c>
      <c r="H17">
        <f t="shared" si="1"/>
        <v>100</v>
      </c>
    </row>
    <row r="18" spans="3:8" ht="12.75">
      <c r="C18">
        <f t="shared" si="2"/>
        <v>14</v>
      </c>
      <c r="D18">
        <f t="shared" si="0"/>
        <v>14</v>
      </c>
      <c r="E18">
        <f>MAX(0,('Equity Protection'!$D$9-C18))</f>
        <v>86</v>
      </c>
      <c r="F18">
        <f>('Equity Protection'!$D$10-1)*MAX(0,('Base Dati'!C18-'Equity Protection'!$D$9))</f>
        <v>0</v>
      </c>
      <c r="G18">
        <f>IF('Equity Protection'!$D$11="No",0,-MAX(0,'Equity Protection'!$D$10*(C18-'Equity Protection'!$D$11)))</f>
        <v>0</v>
      </c>
      <c r="H18">
        <f t="shared" si="1"/>
        <v>100</v>
      </c>
    </row>
    <row r="19" spans="3:8" ht="12.75">
      <c r="C19">
        <f t="shared" si="2"/>
        <v>15</v>
      </c>
      <c r="D19">
        <f t="shared" si="0"/>
        <v>15</v>
      </c>
      <c r="E19">
        <f>MAX(0,('Equity Protection'!$D$9-C19))</f>
        <v>85</v>
      </c>
      <c r="F19">
        <f>('Equity Protection'!$D$10-1)*MAX(0,('Base Dati'!C19-'Equity Protection'!$D$9))</f>
        <v>0</v>
      </c>
      <c r="G19">
        <f>IF('Equity Protection'!$D$11="No",0,-MAX(0,'Equity Protection'!$D$10*(C19-'Equity Protection'!$D$11)))</f>
        <v>0</v>
      </c>
      <c r="H19">
        <f t="shared" si="1"/>
        <v>100</v>
      </c>
    </row>
    <row r="20" spans="3:8" ht="12.75">
      <c r="C20">
        <f t="shared" si="2"/>
        <v>16</v>
      </c>
      <c r="D20">
        <f t="shared" si="0"/>
        <v>16</v>
      </c>
      <c r="E20">
        <f>MAX(0,('Equity Protection'!$D$9-C20))</f>
        <v>84</v>
      </c>
      <c r="F20">
        <f>('Equity Protection'!$D$10-1)*MAX(0,('Base Dati'!C20-'Equity Protection'!$D$9))</f>
        <v>0</v>
      </c>
      <c r="G20">
        <f>IF('Equity Protection'!$D$11="No",0,-MAX(0,'Equity Protection'!$D$10*(C20-'Equity Protection'!$D$11)))</f>
        <v>0</v>
      </c>
      <c r="H20">
        <f t="shared" si="1"/>
        <v>100</v>
      </c>
    </row>
    <row r="21" spans="3:8" ht="12.75">
      <c r="C21">
        <f t="shared" si="2"/>
        <v>17</v>
      </c>
      <c r="D21">
        <f t="shared" si="0"/>
        <v>17</v>
      </c>
      <c r="E21">
        <f>MAX(0,('Equity Protection'!$D$9-C21))</f>
        <v>83</v>
      </c>
      <c r="F21">
        <f>('Equity Protection'!$D$10-1)*MAX(0,('Base Dati'!C21-'Equity Protection'!$D$9))</f>
        <v>0</v>
      </c>
      <c r="G21">
        <f>IF('Equity Protection'!$D$11="No",0,-MAX(0,'Equity Protection'!$D$10*(C21-'Equity Protection'!$D$11)))</f>
        <v>0</v>
      </c>
      <c r="H21">
        <f t="shared" si="1"/>
        <v>100</v>
      </c>
    </row>
    <row r="22" spans="3:8" ht="12.75">
      <c r="C22">
        <f t="shared" si="2"/>
        <v>18</v>
      </c>
      <c r="D22">
        <f t="shared" si="0"/>
        <v>18</v>
      </c>
      <c r="E22">
        <f>MAX(0,('Equity Protection'!$D$9-C22))</f>
        <v>82</v>
      </c>
      <c r="F22">
        <f>('Equity Protection'!$D$10-1)*MAX(0,('Base Dati'!C22-'Equity Protection'!$D$9))</f>
        <v>0</v>
      </c>
      <c r="G22">
        <f>IF('Equity Protection'!$D$11="No",0,-MAX(0,'Equity Protection'!$D$10*(C22-'Equity Protection'!$D$11)))</f>
        <v>0</v>
      </c>
      <c r="H22">
        <f t="shared" si="1"/>
        <v>100</v>
      </c>
    </row>
    <row r="23" spans="3:8" ht="12.75">
      <c r="C23">
        <f t="shared" si="2"/>
        <v>19</v>
      </c>
      <c r="D23">
        <f t="shared" si="0"/>
        <v>19</v>
      </c>
      <c r="E23">
        <f>MAX(0,('Equity Protection'!$D$9-C23))</f>
        <v>81</v>
      </c>
      <c r="F23">
        <f>('Equity Protection'!$D$10-1)*MAX(0,('Base Dati'!C23-'Equity Protection'!$D$9))</f>
        <v>0</v>
      </c>
      <c r="G23">
        <f>IF('Equity Protection'!$D$11="No",0,-MAX(0,'Equity Protection'!$D$10*(C23-'Equity Protection'!$D$11)))</f>
        <v>0</v>
      </c>
      <c r="H23">
        <f t="shared" si="1"/>
        <v>100</v>
      </c>
    </row>
    <row r="24" spans="3:8" ht="12.75">
      <c r="C24">
        <f t="shared" si="2"/>
        <v>20</v>
      </c>
      <c r="D24">
        <f t="shared" si="0"/>
        <v>20</v>
      </c>
      <c r="E24">
        <f>MAX(0,('Equity Protection'!$D$9-C24))</f>
        <v>80</v>
      </c>
      <c r="F24">
        <f>('Equity Protection'!$D$10-1)*MAX(0,('Base Dati'!C24-'Equity Protection'!$D$9))</f>
        <v>0</v>
      </c>
      <c r="G24">
        <f>IF('Equity Protection'!$D$11="No",0,-MAX(0,'Equity Protection'!$D$10*(C24-'Equity Protection'!$D$11)))</f>
        <v>0</v>
      </c>
      <c r="H24">
        <f t="shared" si="1"/>
        <v>100</v>
      </c>
    </row>
    <row r="25" spans="3:8" ht="12.75">
      <c r="C25">
        <f t="shared" si="2"/>
        <v>21</v>
      </c>
      <c r="D25">
        <f t="shared" si="0"/>
        <v>21</v>
      </c>
      <c r="E25">
        <f>MAX(0,('Equity Protection'!$D$9-C25))</f>
        <v>79</v>
      </c>
      <c r="F25">
        <f>('Equity Protection'!$D$10-1)*MAX(0,('Base Dati'!C25-'Equity Protection'!$D$9))</f>
        <v>0</v>
      </c>
      <c r="G25">
        <f>IF('Equity Protection'!$D$11="No",0,-MAX(0,'Equity Protection'!$D$10*(C25-'Equity Protection'!$D$11)))</f>
        <v>0</v>
      </c>
      <c r="H25">
        <f t="shared" si="1"/>
        <v>100</v>
      </c>
    </row>
    <row r="26" spans="3:8" ht="12.75">
      <c r="C26">
        <f t="shared" si="2"/>
        <v>22</v>
      </c>
      <c r="D26">
        <f t="shared" si="0"/>
        <v>22</v>
      </c>
      <c r="E26">
        <f>MAX(0,('Equity Protection'!$D$9-C26))</f>
        <v>78</v>
      </c>
      <c r="F26">
        <f>('Equity Protection'!$D$10-1)*MAX(0,('Base Dati'!C26-'Equity Protection'!$D$9))</f>
        <v>0</v>
      </c>
      <c r="G26">
        <f>IF('Equity Protection'!$D$11="No",0,-MAX(0,'Equity Protection'!$D$10*(C26-'Equity Protection'!$D$11)))</f>
        <v>0</v>
      </c>
      <c r="H26">
        <f t="shared" si="1"/>
        <v>100</v>
      </c>
    </row>
    <row r="27" spans="3:8" ht="12.75">
      <c r="C27">
        <f t="shared" si="2"/>
        <v>23</v>
      </c>
      <c r="D27">
        <f t="shared" si="0"/>
        <v>23</v>
      </c>
      <c r="E27">
        <f>MAX(0,('Equity Protection'!$D$9-C27))</f>
        <v>77</v>
      </c>
      <c r="F27">
        <f>('Equity Protection'!$D$10-1)*MAX(0,('Base Dati'!C27-'Equity Protection'!$D$9))</f>
        <v>0</v>
      </c>
      <c r="G27">
        <f>IF('Equity Protection'!$D$11="No",0,-MAX(0,'Equity Protection'!$D$10*(C27-'Equity Protection'!$D$11)))</f>
        <v>0</v>
      </c>
      <c r="H27">
        <f t="shared" si="1"/>
        <v>100</v>
      </c>
    </row>
    <row r="28" spans="3:8" ht="12.75">
      <c r="C28">
        <f t="shared" si="2"/>
        <v>24</v>
      </c>
      <c r="D28">
        <f t="shared" si="0"/>
        <v>24</v>
      </c>
      <c r="E28">
        <f>MAX(0,('Equity Protection'!$D$9-C28))</f>
        <v>76</v>
      </c>
      <c r="F28">
        <f>('Equity Protection'!$D$10-1)*MAX(0,('Base Dati'!C28-'Equity Protection'!$D$9))</f>
        <v>0</v>
      </c>
      <c r="G28">
        <f>IF('Equity Protection'!$D$11="No",0,-MAX(0,'Equity Protection'!$D$10*(C28-'Equity Protection'!$D$11)))</f>
        <v>0</v>
      </c>
      <c r="H28">
        <f t="shared" si="1"/>
        <v>100</v>
      </c>
    </row>
    <row r="29" spans="3:8" ht="12.75">
      <c r="C29">
        <f t="shared" si="2"/>
        <v>25</v>
      </c>
      <c r="D29">
        <f t="shared" si="0"/>
        <v>25</v>
      </c>
      <c r="E29">
        <f>MAX(0,('Equity Protection'!$D$9-C29))</f>
        <v>75</v>
      </c>
      <c r="F29">
        <f>('Equity Protection'!$D$10-1)*MAX(0,('Base Dati'!C29-'Equity Protection'!$D$9))</f>
        <v>0</v>
      </c>
      <c r="G29">
        <f>IF('Equity Protection'!$D$11="No",0,-MAX(0,'Equity Protection'!$D$10*(C29-'Equity Protection'!$D$11)))</f>
        <v>0</v>
      </c>
      <c r="H29">
        <f t="shared" si="1"/>
        <v>100</v>
      </c>
    </row>
    <row r="30" spans="3:8" ht="12.75">
      <c r="C30">
        <f t="shared" si="2"/>
        <v>26</v>
      </c>
      <c r="D30">
        <f t="shared" si="0"/>
        <v>26</v>
      </c>
      <c r="E30">
        <f>MAX(0,('Equity Protection'!$D$9-C30))</f>
        <v>74</v>
      </c>
      <c r="F30">
        <f>('Equity Protection'!$D$10-1)*MAX(0,('Base Dati'!C30-'Equity Protection'!$D$9))</f>
        <v>0</v>
      </c>
      <c r="G30">
        <f>IF('Equity Protection'!$D$11="No",0,-MAX(0,'Equity Protection'!$D$10*(C30-'Equity Protection'!$D$11)))</f>
        <v>0</v>
      </c>
      <c r="H30">
        <f t="shared" si="1"/>
        <v>100</v>
      </c>
    </row>
    <row r="31" spans="3:8" ht="12.75">
      <c r="C31">
        <f t="shared" si="2"/>
        <v>27</v>
      </c>
      <c r="D31">
        <f t="shared" si="0"/>
        <v>27</v>
      </c>
      <c r="E31">
        <f>MAX(0,('Equity Protection'!$D$9-C31))</f>
        <v>73</v>
      </c>
      <c r="F31">
        <f>('Equity Protection'!$D$10-1)*MAX(0,('Base Dati'!C31-'Equity Protection'!$D$9))</f>
        <v>0</v>
      </c>
      <c r="G31">
        <f>IF('Equity Protection'!$D$11="No",0,-MAX(0,'Equity Protection'!$D$10*(C31-'Equity Protection'!$D$11)))</f>
        <v>0</v>
      </c>
      <c r="H31">
        <f t="shared" si="1"/>
        <v>100</v>
      </c>
    </row>
    <row r="32" spans="3:8" ht="12.75">
      <c r="C32">
        <f t="shared" si="2"/>
        <v>28</v>
      </c>
      <c r="D32">
        <f t="shared" si="0"/>
        <v>28</v>
      </c>
      <c r="E32">
        <f>MAX(0,('Equity Protection'!$D$9-C32))</f>
        <v>72</v>
      </c>
      <c r="F32">
        <f>('Equity Protection'!$D$10-1)*MAX(0,('Base Dati'!C32-'Equity Protection'!$D$9))</f>
        <v>0</v>
      </c>
      <c r="G32">
        <f>IF('Equity Protection'!$D$11="No",0,-MAX(0,'Equity Protection'!$D$10*(C32-'Equity Protection'!$D$11)))</f>
        <v>0</v>
      </c>
      <c r="H32">
        <f t="shared" si="1"/>
        <v>100</v>
      </c>
    </row>
    <row r="33" spans="3:8" ht="12.75">
      <c r="C33">
        <f t="shared" si="2"/>
        <v>29</v>
      </c>
      <c r="D33">
        <f t="shared" si="0"/>
        <v>29</v>
      </c>
      <c r="E33">
        <f>MAX(0,('Equity Protection'!$D$9-C33))</f>
        <v>71</v>
      </c>
      <c r="F33">
        <f>('Equity Protection'!$D$10-1)*MAX(0,('Base Dati'!C33-'Equity Protection'!$D$9))</f>
        <v>0</v>
      </c>
      <c r="G33">
        <f>IF('Equity Protection'!$D$11="No",0,-MAX(0,'Equity Protection'!$D$10*(C33-'Equity Protection'!$D$11)))</f>
        <v>0</v>
      </c>
      <c r="H33">
        <f t="shared" si="1"/>
        <v>100</v>
      </c>
    </row>
    <row r="34" spans="3:8" ht="12.75">
      <c r="C34">
        <f t="shared" si="2"/>
        <v>30</v>
      </c>
      <c r="D34">
        <f t="shared" si="0"/>
        <v>30</v>
      </c>
      <c r="E34">
        <f>MAX(0,('Equity Protection'!$D$9-C34))</f>
        <v>70</v>
      </c>
      <c r="F34">
        <f>('Equity Protection'!$D$10-1)*MAX(0,('Base Dati'!C34-'Equity Protection'!$D$9))</f>
        <v>0</v>
      </c>
      <c r="G34">
        <f>IF('Equity Protection'!$D$11="No",0,-MAX(0,'Equity Protection'!$D$10*(C34-'Equity Protection'!$D$11)))</f>
        <v>0</v>
      </c>
      <c r="H34">
        <f t="shared" si="1"/>
        <v>100</v>
      </c>
    </row>
    <row r="35" spans="3:8" ht="12.75">
      <c r="C35">
        <f t="shared" si="2"/>
        <v>31</v>
      </c>
      <c r="D35">
        <f t="shared" si="0"/>
        <v>31</v>
      </c>
      <c r="E35">
        <f>MAX(0,('Equity Protection'!$D$9-C35))</f>
        <v>69</v>
      </c>
      <c r="F35">
        <f>('Equity Protection'!$D$10-1)*MAX(0,('Base Dati'!C35-'Equity Protection'!$D$9))</f>
        <v>0</v>
      </c>
      <c r="G35">
        <f>IF('Equity Protection'!$D$11="No",0,-MAX(0,'Equity Protection'!$D$10*(C35-'Equity Protection'!$D$11)))</f>
        <v>0</v>
      </c>
      <c r="H35">
        <f t="shared" si="1"/>
        <v>100</v>
      </c>
    </row>
    <row r="36" spans="3:8" ht="12.75">
      <c r="C36">
        <f t="shared" si="2"/>
        <v>32</v>
      </c>
      <c r="D36">
        <f t="shared" si="0"/>
        <v>32</v>
      </c>
      <c r="E36">
        <f>MAX(0,('Equity Protection'!$D$9-C36))</f>
        <v>68</v>
      </c>
      <c r="F36">
        <f>('Equity Protection'!$D$10-1)*MAX(0,('Base Dati'!C36-'Equity Protection'!$D$9))</f>
        <v>0</v>
      </c>
      <c r="G36">
        <f>IF('Equity Protection'!$D$11="No",0,-MAX(0,'Equity Protection'!$D$10*(C36-'Equity Protection'!$D$11)))</f>
        <v>0</v>
      </c>
      <c r="H36">
        <f t="shared" si="1"/>
        <v>100</v>
      </c>
    </row>
    <row r="37" spans="3:8" ht="12.75">
      <c r="C37">
        <f t="shared" si="2"/>
        <v>33</v>
      </c>
      <c r="D37">
        <f t="shared" si="0"/>
        <v>33</v>
      </c>
      <c r="E37">
        <f>MAX(0,('Equity Protection'!$D$9-C37))</f>
        <v>67</v>
      </c>
      <c r="F37">
        <f>('Equity Protection'!$D$10-1)*MAX(0,('Base Dati'!C37-'Equity Protection'!$D$9))</f>
        <v>0</v>
      </c>
      <c r="G37">
        <f>IF('Equity Protection'!$D$11="No",0,-MAX(0,'Equity Protection'!$D$10*(C37-'Equity Protection'!$D$11)))</f>
        <v>0</v>
      </c>
      <c r="H37">
        <f t="shared" si="1"/>
        <v>100</v>
      </c>
    </row>
    <row r="38" spans="3:8" ht="12.75">
      <c r="C38">
        <f t="shared" si="2"/>
        <v>34</v>
      </c>
      <c r="D38">
        <f t="shared" si="0"/>
        <v>34</v>
      </c>
      <c r="E38">
        <f>MAX(0,('Equity Protection'!$D$9-C38))</f>
        <v>66</v>
      </c>
      <c r="F38">
        <f>('Equity Protection'!$D$10-1)*MAX(0,('Base Dati'!C38-'Equity Protection'!$D$9))</f>
        <v>0</v>
      </c>
      <c r="G38">
        <f>IF('Equity Protection'!$D$11="No",0,-MAX(0,'Equity Protection'!$D$10*(C38-'Equity Protection'!$D$11)))</f>
        <v>0</v>
      </c>
      <c r="H38">
        <f t="shared" si="1"/>
        <v>100</v>
      </c>
    </row>
    <row r="39" spans="3:8" ht="12.75">
      <c r="C39">
        <f t="shared" si="2"/>
        <v>35</v>
      </c>
      <c r="D39">
        <f t="shared" si="0"/>
        <v>35</v>
      </c>
      <c r="E39">
        <f>MAX(0,('Equity Protection'!$D$9-C39))</f>
        <v>65</v>
      </c>
      <c r="F39">
        <f>('Equity Protection'!$D$10-1)*MAX(0,('Base Dati'!C39-'Equity Protection'!$D$9))</f>
        <v>0</v>
      </c>
      <c r="G39">
        <f>IF('Equity Protection'!$D$11="No",0,-MAX(0,'Equity Protection'!$D$10*(C39-'Equity Protection'!$D$11)))</f>
        <v>0</v>
      </c>
      <c r="H39">
        <f t="shared" si="1"/>
        <v>100</v>
      </c>
    </row>
    <row r="40" spans="3:8" ht="12.75">
      <c r="C40">
        <f t="shared" si="2"/>
        <v>36</v>
      </c>
      <c r="D40">
        <f t="shared" si="0"/>
        <v>36</v>
      </c>
      <c r="E40">
        <f>MAX(0,('Equity Protection'!$D$9-C40))</f>
        <v>64</v>
      </c>
      <c r="F40">
        <f>('Equity Protection'!$D$10-1)*MAX(0,('Base Dati'!C40-'Equity Protection'!$D$9))</f>
        <v>0</v>
      </c>
      <c r="G40">
        <f>IF('Equity Protection'!$D$11="No",0,-MAX(0,'Equity Protection'!$D$10*(C40-'Equity Protection'!$D$11)))</f>
        <v>0</v>
      </c>
      <c r="H40">
        <f t="shared" si="1"/>
        <v>100</v>
      </c>
    </row>
    <row r="41" spans="3:8" ht="12.75">
      <c r="C41">
        <f t="shared" si="2"/>
        <v>37</v>
      </c>
      <c r="D41">
        <f t="shared" si="0"/>
        <v>37</v>
      </c>
      <c r="E41">
        <f>MAX(0,('Equity Protection'!$D$9-C41))</f>
        <v>63</v>
      </c>
      <c r="F41">
        <f>('Equity Protection'!$D$10-1)*MAX(0,('Base Dati'!C41-'Equity Protection'!$D$9))</f>
        <v>0</v>
      </c>
      <c r="G41">
        <f>IF('Equity Protection'!$D$11="No",0,-MAX(0,'Equity Protection'!$D$10*(C41-'Equity Protection'!$D$11)))</f>
        <v>0</v>
      </c>
      <c r="H41">
        <f t="shared" si="1"/>
        <v>100</v>
      </c>
    </row>
    <row r="42" spans="3:8" ht="12.75">
      <c r="C42">
        <f t="shared" si="2"/>
        <v>38</v>
      </c>
      <c r="D42">
        <f t="shared" si="0"/>
        <v>38</v>
      </c>
      <c r="E42">
        <f>MAX(0,('Equity Protection'!$D$9-C42))</f>
        <v>62</v>
      </c>
      <c r="F42">
        <f>('Equity Protection'!$D$10-1)*MAX(0,('Base Dati'!C42-'Equity Protection'!$D$9))</f>
        <v>0</v>
      </c>
      <c r="G42">
        <f>IF('Equity Protection'!$D$11="No",0,-MAX(0,'Equity Protection'!$D$10*(C42-'Equity Protection'!$D$11)))</f>
        <v>0</v>
      </c>
      <c r="H42">
        <f t="shared" si="1"/>
        <v>100</v>
      </c>
    </row>
    <row r="43" spans="3:8" ht="12.75">
      <c r="C43">
        <f t="shared" si="2"/>
        <v>39</v>
      </c>
      <c r="D43">
        <f t="shared" si="0"/>
        <v>39</v>
      </c>
      <c r="E43">
        <f>MAX(0,('Equity Protection'!$D$9-C43))</f>
        <v>61</v>
      </c>
      <c r="F43">
        <f>('Equity Protection'!$D$10-1)*MAX(0,('Base Dati'!C43-'Equity Protection'!$D$9))</f>
        <v>0</v>
      </c>
      <c r="G43">
        <f>IF('Equity Protection'!$D$11="No",0,-MAX(0,'Equity Protection'!$D$10*(C43-'Equity Protection'!$D$11)))</f>
        <v>0</v>
      </c>
      <c r="H43">
        <f t="shared" si="1"/>
        <v>100</v>
      </c>
    </row>
    <row r="44" spans="3:8" ht="12.75">
      <c r="C44">
        <f t="shared" si="2"/>
        <v>40</v>
      </c>
      <c r="D44">
        <f t="shared" si="0"/>
        <v>40</v>
      </c>
      <c r="E44">
        <f>MAX(0,('Equity Protection'!$D$9-C44))</f>
        <v>60</v>
      </c>
      <c r="F44">
        <f>('Equity Protection'!$D$10-1)*MAX(0,('Base Dati'!C44-'Equity Protection'!$D$9))</f>
        <v>0</v>
      </c>
      <c r="G44">
        <f>IF('Equity Protection'!$D$11="No",0,-MAX(0,'Equity Protection'!$D$10*(C44-'Equity Protection'!$D$11)))</f>
        <v>0</v>
      </c>
      <c r="H44">
        <f t="shared" si="1"/>
        <v>100</v>
      </c>
    </row>
    <row r="45" spans="3:8" ht="12.75">
      <c r="C45">
        <f t="shared" si="2"/>
        <v>41</v>
      </c>
      <c r="D45">
        <f t="shared" si="0"/>
        <v>41</v>
      </c>
      <c r="E45">
        <f>MAX(0,('Equity Protection'!$D$9-C45))</f>
        <v>59</v>
      </c>
      <c r="F45">
        <f>('Equity Protection'!$D$10-1)*MAX(0,('Base Dati'!C45-'Equity Protection'!$D$9))</f>
        <v>0</v>
      </c>
      <c r="G45">
        <f>IF('Equity Protection'!$D$11="No",0,-MAX(0,'Equity Protection'!$D$10*(C45-'Equity Protection'!$D$11)))</f>
        <v>0</v>
      </c>
      <c r="H45">
        <f t="shared" si="1"/>
        <v>100</v>
      </c>
    </row>
    <row r="46" spans="3:8" ht="12.75">
      <c r="C46">
        <f t="shared" si="2"/>
        <v>42</v>
      </c>
      <c r="D46">
        <f t="shared" si="0"/>
        <v>42</v>
      </c>
      <c r="E46">
        <f>MAX(0,('Equity Protection'!$D$9-C46))</f>
        <v>58</v>
      </c>
      <c r="F46">
        <f>('Equity Protection'!$D$10-1)*MAX(0,('Base Dati'!C46-'Equity Protection'!$D$9))</f>
        <v>0</v>
      </c>
      <c r="G46">
        <f>IF('Equity Protection'!$D$11="No",0,-MAX(0,'Equity Protection'!$D$10*(C46-'Equity Protection'!$D$11)))</f>
        <v>0</v>
      </c>
      <c r="H46">
        <f t="shared" si="1"/>
        <v>100</v>
      </c>
    </row>
    <row r="47" spans="3:8" ht="12.75">
      <c r="C47">
        <f t="shared" si="2"/>
        <v>43</v>
      </c>
      <c r="D47">
        <f t="shared" si="0"/>
        <v>43</v>
      </c>
      <c r="E47">
        <f>MAX(0,('Equity Protection'!$D$9-C47))</f>
        <v>57</v>
      </c>
      <c r="F47">
        <f>('Equity Protection'!$D$10-1)*MAX(0,('Base Dati'!C47-'Equity Protection'!$D$9))</f>
        <v>0</v>
      </c>
      <c r="G47">
        <f>IF('Equity Protection'!$D$11="No",0,-MAX(0,'Equity Protection'!$D$10*(C47-'Equity Protection'!$D$11)))</f>
        <v>0</v>
      </c>
      <c r="H47">
        <f t="shared" si="1"/>
        <v>100</v>
      </c>
    </row>
    <row r="48" spans="3:8" ht="12.75">
      <c r="C48">
        <f t="shared" si="2"/>
        <v>44</v>
      </c>
      <c r="D48">
        <f t="shared" si="0"/>
        <v>44</v>
      </c>
      <c r="E48">
        <f>MAX(0,('Equity Protection'!$D$9-C48))</f>
        <v>56</v>
      </c>
      <c r="F48">
        <f>('Equity Protection'!$D$10-1)*MAX(0,('Base Dati'!C48-'Equity Protection'!$D$9))</f>
        <v>0</v>
      </c>
      <c r="G48">
        <f>IF('Equity Protection'!$D$11="No",0,-MAX(0,'Equity Protection'!$D$10*(C48-'Equity Protection'!$D$11)))</f>
        <v>0</v>
      </c>
      <c r="H48">
        <f t="shared" si="1"/>
        <v>100</v>
      </c>
    </row>
    <row r="49" spans="3:8" ht="12.75">
      <c r="C49">
        <f t="shared" si="2"/>
        <v>45</v>
      </c>
      <c r="D49">
        <f t="shared" si="0"/>
        <v>45</v>
      </c>
      <c r="E49">
        <f>MAX(0,('Equity Protection'!$D$9-C49))</f>
        <v>55</v>
      </c>
      <c r="F49">
        <f>('Equity Protection'!$D$10-1)*MAX(0,('Base Dati'!C49-'Equity Protection'!$D$9))</f>
        <v>0</v>
      </c>
      <c r="G49">
        <f>IF('Equity Protection'!$D$11="No",0,-MAX(0,'Equity Protection'!$D$10*(C49-'Equity Protection'!$D$11)))</f>
        <v>0</v>
      </c>
      <c r="H49">
        <f t="shared" si="1"/>
        <v>100</v>
      </c>
    </row>
    <row r="50" spans="3:8" ht="12.75">
      <c r="C50">
        <f t="shared" si="2"/>
        <v>46</v>
      </c>
      <c r="D50">
        <f t="shared" si="0"/>
        <v>46</v>
      </c>
      <c r="E50">
        <f>MAX(0,('Equity Protection'!$D$9-C50))</f>
        <v>54</v>
      </c>
      <c r="F50">
        <f>('Equity Protection'!$D$10-1)*MAX(0,('Base Dati'!C50-'Equity Protection'!$D$9))</f>
        <v>0</v>
      </c>
      <c r="G50">
        <f>IF('Equity Protection'!$D$11="No",0,-MAX(0,'Equity Protection'!$D$10*(C50-'Equity Protection'!$D$11)))</f>
        <v>0</v>
      </c>
      <c r="H50">
        <f t="shared" si="1"/>
        <v>100</v>
      </c>
    </row>
    <row r="51" spans="3:8" ht="12.75">
      <c r="C51">
        <f t="shared" si="2"/>
        <v>47</v>
      </c>
      <c r="D51">
        <f t="shared" si="0"/>
        <v>47</v>
      </c>
      <c r="E51">
        <f>MAX(0,('Equity Protection'!$D$9-C51))</f>
        <v>53</v>
      </c>
      <c r="F51">
        <f>('Equity Protection'!$D$10-1)*MAX(0,('Base Dati'!C51-'Equity Protection'!$D$9))</f>
        <v>0</v>
      </c>
      <c r="G51">
        <f>IF('Equity Protection'!$D$11="No",0,-MAX(0,'Equity Protection'!$D$10*(C51-'Equity Protection'!$D$11)))</f>
        <v>0</v>
      </c>
      <c r="H51">
        <f t="shared" si="1"/>
        <v>100</v>
      </c>
    </row>
    <row r="52" spans="3:8" ht="12.75">
      <c r="C52">
        <f t="shared" si="2"/>
        <v>48</v>
      </c>
      <c r="D52">
        <f t="shared" si="0"/>
        <v>48</v>
      </c>
      <c r="E52">
        <f>MAX(0,('Equity Protection'!$D$9-C52))</f>
        <v>52</v>
      </c>
      <c r="F52">
        <f>('Equity Protection'!$D$10-1)*MAX(0,('Base Dati'!C52-'Equity Protection'!$D$9))</f>
        <v>0</v>
      </c>
      <c r="G52">
        <f>IF('Equity Protection'!$D$11="No",0,-MAX(0,'Equity Protection'!$D$10*(C52-'Equity Protection'!$D$11)))</f>
        <v>0</v>
      </c>
      <c r="H52">
        <f t="shared" si="1"/>
        <v>100</v>
      </c>
    </row>
    <row r="53" spans="3:8" ht="12.75">
      <c r="C53">
        <f t="shared" si="2"/>
        <v>49</v>
      </c>
      <c r="D53">
        <f t="shared" si="0"/>
        <v>49</v>
      </c>
      <c r="E53">
        <f>MAX(0,('Equity Protection'!$D$9-C53))</f>
        <v>51</v>
      </c>
      <c r="F53">
        <f>('Equity Protection'!$D$10-1)*MAX(0,('Base Dati'!C53-'Equity Protection'!$D$9))</f>
        <v>0</v>
      </c>
      <c r="G53">
        <f>IF('Equity Protection'!$D$11="No",0,-MAX(0,'Equity Protection'!$D$10*(C53-'Equity Protection'!$D$11)))</f>
        <v>0</v>
      </c>
      <c r="H53">
        <f t="shared" si="1"/>
        <v>100</v>
      </c>
    </row>
    <row r="54" spans="3:8" ht="12.75">
      <c r="C54">
        <f t="shared" si="2"/>
        <v>50</v>
      </c>
      <c r="D54">
        <f t="shared" si="0"/>
        <v>50</v>
      </c>
      <c r="E54">
        <f>MAX(0,('Equity Protection'!$D$9-C54))</f>
        <v>50</v>
      </c>
      <c r="F54">
        <f>('Equity Protection'!$D$10-1)*MAX(0,('Base Dati'!C54-'Equity Protection'!$D$9))</f>
        <v>0</v>
      </c>
      <c r="G54">
        <f>IF('Equity Protection'!$D$11="No",0,-MAX(0,'Equity Protection'!$D$10*(C54-'Equity Protection'!$D$11)))</f>
        <v>0</v>
      </c>
      <c r="H54">
        <f t="shared" si="1"/>
        <v>100</v>
      </c>
    </row>
    <row r="55" spans="3:8" ht="12.75">
      <c r="C55">
        <f t="shared" si="2"/>
        <v>51</v>
      </c>
      <c r="D55">
        <f t="shared" si="0"/>
        <v>51</v>
      </c>
      <c r="E55">
        <f>MAX(0,('Equity Protection'!$D$9-C55))</f>
        <v>49</v>
      </c>
      <c r="F55">
        <f>('Equity Protection'!$D$10-1)*MAX(0,('Base Dati'!C55-'Equity Protection'!$D$9))</f>
        <v>0</v>
      </c>
      <c r="G55">
        <f>IF('Equity Protection'!$D$11="No",0,-MAX(0,'Equity Protection'!$D$10*(C55-'Equity Protection'!$D$11)))</f>
        <v>0</v>
      </c>
      <c r="H55">
        <f t="shared" si="1"/>
        <v>100</v>
      </c>
    </row>
    <row r="56" spans="3:8" ht="12.75">
      <c r="C56">
        <f t="shared" si="2"/>
        <v>52</v>
      </c>
      <c r="D56">
        <f t="shared" si="0"/>
        <v>52</v>
      </c>
      <c r="E56">
        <f>MAX(0,('Equity Protection'!$D$9-C56))</f>
        <v>48</v>
      </c>
      <c r="F56">
        <f>('Equity Protection'!$D$10-1)*MAX(0,('Base Dati'!C56-'Equity Protection'!$D$9))</f>
        <v>0</v>
      </c>
      <c r="G56">
        <f>IF('Equity Protection'!$D$11="No",0,-MAX(0,'Equity Protection'!$D$10*(C56-'Equity Protection'!$D$11)))</f>
        <v>0</v>
      </c>
      <c r="H56">
        <f t="shared" si="1"/>
        <v>100</v>
      </c>
    </row>
    <row r="57" spans="3:8" ht="12.75">
      <c r="C57">
        <f t="shared" si="2"/>
        <v>53</v>
      </c>
      <c r="D57">
        <f t="shared" si="0"/>
        <v>53</v>
      </c>
      <c r="E57">
        <f>MAX(0,('Equity Protection'!$D$9-C57))</f>
        <v>47</v>
      </c>
      <c r="F57">
        <f>('Equity Protection'!$D$10-1)*MAX(0,('Base Dati'!C57-'Equity Protection'!$D$9))</f>
        <v>0</v>
      </c>
      <c r="G57">
        <f>IF('Equity Protection'!$D$11="No",0,-MAX(0,'Equity Protection'!$D$10*(C57-'Equity Protection'!$D$11)))</f>
        <v>0</v>
      </c>
      <c r="H57">
        <f t="shared" si="1"/>
        <v>100</v>
      </c>
    </row>
    <row r="58" spans="3:8" ht="12.75">
      <c r="C58">
        <f t="shared" si="2"/>
        <v>54</v>
      </c>
      <c r="D58">
        <f t="shared" si="0"/>
        <v>54</v>
      </c>
      <c r="E58">
        <f>MAX(0,('Equity Protection'!$D$9-C58))</f>
        <v>46</v>
      </c>
      <c r="F58">
        <f>('Equity Protection'!$D$10-1)*MAX(0,('Base Dati'!C58-'Equity Protection'!$D$9))</f>
        <v>0</v>
      </c>
      <c r="G58">
        <f>IF('Equity Protection'!$D$11="No",0,-MAX(0,'Equity Protection'!$D$10*(C58-'Equity Protection'!$D$11)))</f>
        <v>0</v>
      </c>
      <c r="H58">
        <f t="shared" si="1"/>
        <v>100</v>
      </c>
    </row>
    <row r="59" spans="3:8" ht="12.75">
      <c r="C59">
        <f t="shared" si="2"/>
        <v>55</v>
      </c>
      <c r="D59">
        <f t="shared" si="0"/>
        <v>55</v>
      </c>
      <c r="E59">
        <f>MAX(0,('Equity Protection'!$D$9-C59))</f>
        <v>45</v>
      </c>
      <c r="F59">
        <f>('Equity Protection'!$D$10-1)*MAX(0,('Base Dati'!C59-'Equity Protection'!$D$9))</f>
        <v>0</v>
      </c>
      <c r="G59">
        <f>IF('Equity Protection'!$D$11="No",0,-MAX(0,'Equity Protection'!$D$10*(C59-'Equity Protection'!$D$11)))</f>
        <v>0</v>
      </c>
      <c r="H59">
        <f t="shared" si="1"/>
        <v>100</v>
      </c>
    </row>
    <row r="60" spans="3:8" ht="12.75">
      <c r="C60">
        <f t="shared" si="2"/>
        <v>56</v>
      </c>
      <c r="D60">
        <f t="shared" si="0"/>
        <v>56</v>
      </c>
      <c r="E60">
        <f>MAX(0,('Equity Protection'!$D$9-C60))</f>
        <v>44</v>
      </c>
      <c r="F60">
        <f>('Equity Protection'!$D$10-1)*MAX(0,('Base Dati'!C60-'Equity Protection'!$D$9))</f>
        <v>0</v>
      </c>
      <c r="G60">
        <f>IF('Equity Protection'!$D$11="No",0,-MAX(0,'Equity Protection'!$D$10*(C60-'Equity Protection'!$D$11)))</f>
        <v>0</v>
      </c>
      <c r="H60">
        <f t="shared" si="1"/>
        <v>100</v>
      </c>
    </row>
    <row r="61" spans="3:8" ht="12.75">
      <c r="C61">
        <f t="shared" si="2"/>
        <v>57</v>
      </c>
      <c r="D61">
        <f t="shared" si="0"/>
        <v>57</v>
      </c>
      <c r="E61">
        <f>MAX(0,('Equity Protection'!$D$9-C61))</f>
        <v>43</v>
      </c>
      <c r="F61">
        <f>('Equity Protection'!$D$10-1)*MAX(0,('Base Dati'!C61-'Equity Protection'!$D$9))</f>
        <v>0</v>
      </c>
      <c r="G61">
        <f>IF('Equity Protection'!$D$11="No",0,-MAX(0,'Equity Protection'!$D$10*(C61-'Equity Protection'!$D$11)))</f>
        <v>0</v>
      </c>
      <c r="H61">
        <f t="shared" si="1"/>
        <v>100</v>
      </c>
    </row>
    <row r="62" spans="3:8" ht="12.75">
      <c r="C62">
        <f t="shared" si="2"/>
        <v>58</v>
      </c>
      <c r="D62">
        <f t="shared" si="0"/>
        <v>58</v>
      </c>
      <c r="E62">
        <f>MAX(0,('Equity Protection'!$D$9-C62))</f>
        <v>42</v>
      </c>
      <c r="F62">
        <f>('Equity Protection'!$D$10-1)*MAX(0,('Base Dati'!C62-'Equity Protection'!$D$9))</f>
        <v>0</v>
      </c>
      <c r="G62">
        <f>IF('Equity Protection'!$D$11="No",0,-MAX(0,'Equity Protection'!$D$10*(C62-'Equity Protection'!$D$11)))</f>
        <v>0</v>
      </c>
      <c r="H62">
        <f t="shared" si="1"/>
        <v>100</v>
      </c>
    </row>
    <row r="63" spans="3:8" ht="12.75">
      <c r="C63">
        <f t="shared" si="2"/>
        <v>59</v>
      </c>
      <c r="D63">
        <f t="shared" si="0"/>
        <v>59</v>
      </c>
      <c r="E63">
        <f>MAX(0,('Equity Protection'!$D$9-C63))</f>
        <v>41</v>
      </c>
      <c r="F63">
        <f>('Equity Protection'!$D$10-1)*MAX(0,('Base Dati'!C63-'Equity Protection'!$D$9))</f>
        <v>0</v>
      </c>
      <c r="G63">
        <f>IF('Equity Protection'!$D$11="No",0,-MAX(0,'Equity Protection'!$D$10*(C63-'Equity Protection'!$D$11)))</f>
        <v>0</v>
      </c>
      <c r="H63">
        <f t="shared" si="1"/>
        <v>100</v>
      </c>
    </row>
    <row r="64" spans="3:8" ht="12.75">
      <c r="C64">
        <f t="shared" si="2"/>
        <v>60</v>
      </c>
      <c r="D64">
        <f t="shared" si="0"/>
        <v>60</v>
      </c>
      <c r="E64">
        <f>MAX(0,('Equity Protection'!$D$9-C64))</f>
        <v>40</v>
      </c>
      <c r="F64">
        <f>('Equity Protection'!$D$10-1)*MAX(0,('Base Dati'!C64-'Equity Protection'!$D$9))</f>
        <v>0</v>
      </c>
      <c r="G64">
        <f>IF('Equity Protection'!$D$11="No",0,-MAX(0,'Equity Protection'!$D$10*(C64-'Equity Protection'!$D$11)))</f>
        <v>0</v>
      </c>
      <c r="H64">
        <f t="shared" si="1"/>
        <v>100</v>
      </c>
    </row>
    <row r="65" spans="3:8" ht="12.75">
      <c r="C65">
        <f t="shared" si="2"/>
        <v>61</v>
      </c>
      <c r="D65">
        <f t="shared" si="0"/>
        <v>61</v>
      </c>
      <c r="E65">
        <f>MAX(0,('Equity Protection'!$D$9-C65))</f>
        <v>39</v>
      </c>
      <c r="F65">
        <f>('Equity Protection'!$D$10-1)*MAX(0,('Base Dati'!C65-'Equity Protection'!$D$9))</f>
        <v>0</v>
      </c>
      <c r="G65">
        <f>IF('Equity Protection'!$D$11="No",0,-MAX(0,'Equity Protection'!$D$10*(C65-'Equity Protection'!$D$11)))</f>
        <v>0</v>
      </c>
      <c r="H65">
        <f t="shared" si="1"/>
        <v>100</v>
      </c>
    </row>
    <row r="66" spans="3:8" ht="12.75">
      <c r="C66">
        <f t="shared" si="2"/>
        <v>62</v>
      </c>
      <c r="D66">
        <f t="shared" si="0"/>
        <v>62</v>
      </c>
      <c r="E66">
        <f>MAX(0,('Equity Protection'!$D$9-C66))</f>
        <v>38</v>
      </c>
      <c r="F66">
        <f>('Equity Protection'!$D$10-1)*MAX(0,('Base Dati'!C66-'Equity Protection'!$D$9))</f>
        <v>0</v>
      </c>
      <c r="G66">
        <f>IF('Equity Protection'!$D$11="No",0,-MAX(0,'Equity Protection'!$D$10*(C66-'Equity Protection'!$D$11)))</f>
        <v>0</v>
      </c>
      <c r="H66">
        <f t="shared" si="1"/>
        <v>100</v>
      </c>
    </row>
    <row r="67" spans="3:8" ht="12.75">
      <c r="C67">
        <f t="shared" si="2"/>
        <v>63</v>
      </c>
      <c r="D67">
        <f t="shared" si="0"/>
        <v>63</v>
      </c>
      <c r="E67">
        <f>MAX(0,('Equity Protection'!$D$9-C67))</f>
        <v>37</v>
      </c>
      <c r="F67">
        <f>('Equity Protection'!$D$10-1)*MAX(0,('Base Dati'!C67-'Equity Protection'!$D$9))</f>
        <v>0</v>
      </c>
      <c r="G67">
        <f>IF('Equity Protection'!$D$11="No",0,-MAX(0,'Equity Protection'!$D$10*(C67-'Equity Protection'!$D$11)))</f>
        <v>0</v>
      </c>
      <c r="H67">
        <f t="shared" si="1"/>
        <v>100</v>
      </c>
    </row>
    <row r="68" spans="3:8" ht="12.75">
      <c r="C68">
        <f t="shared" si="2"/>
        <v>64</v>
      </c>
      <c r="D68">
        <f t="shared" si="0"/>
        <v>64</v>
      </c>
      <c r="E68">
        <f>MAX(0,('Equity Protection'!$D$9-C68))</f>
        <v>36</v>
      </c>
      <c r="F68">
        <f>('Equity Protection'!$D$10-1)*MAX(0,('Base Dati'!C68-'Equity Protection'!$D$9))</f>
        <v>0</v>
      </c>
      <c r="G68">
        <f>IF('Equity Protection'!$D$11="No",0,-MAX(0,'Equity Protection'!$D$10*(C68-'Equity Protection'!$D$11)))</f>
        <v>0</v>
      </c>
      <c r="H68">
        <f t="shared" si="1"/>
        <v>100</v>
      </c>
    </row>
    <row r="69" spans="3:8" ht="12.75">
      <c r="C69">
        <f t="shared" si="2"/>
        <v>65</v>
      </c>
      <c r="D69">
        <f t="shared" si="0"/>
        <v>65</v>
      </c>
      <c r="E69">
        <f>MAX(0,('Equity Protection'!$D$9-C69))</f>
        <v>35</v>
      </c>
      <c r="F69">
        <f>('Equity Protection'!$D$10-1)*MAX(0,('Base Dati'!C69-'Equity Protection'!$D$9))</f>
        <v>0</v>
      </c>
      <c r="G69">
        <f>IF('Equity Protection'!$D$11="No",0,-MAX(0,'Equity Protection'!$D$10*(C69-'Equity Protection'!$D$11)))</f>
        <v>0</v>
      </c>
      <c r="H69">
        <f t="shared" si="1"/>
        <v>100</v>
      </c>
    </row>
    <row r="70" spans="3:8" ht="12.75">
      <c r="C70">
        <f t="shared" si="2"/>
        <v>66</v>
      </c>
      <c r="D70">
        <f aca="true" t="shared" si="3" ref="D70:D133">C70</f>
        <v>66</v>
      </c>
      <c r="E70">
        <f>MAX(0,('Equity Protection'!$D$9-C70))</f>
        <v>34</v>
      </c>
      <c r="F70">
        <f>('Equity Protection'!$D$10-1)*MAX(0,('Base Dati'!C70-'Equity Protection'!$D$9))</f>
        <v>0</v>
      </c>
      <c r="G70">
        <f>IF('Equity Protection'!$D$11="No",0,-MAX(0,'Equity Protection'!$D$10*(C70-'Equity Protection'!$D$11)))</f>
        <v>0</v>
      </c>
      <c r="H70">
        <f aca="true" t="shared" si="4" ref="H70:H133">MAX(SUM(D70:G70),0)</f>
        <v>100</v>
      </c>
    </row>
    <row r="71" spans="3:8" ht="12.75">
      <c r="C71">
        <f aca="true" t="shared" si="5" ref="C71:C134">C70+1</f>
        <v>67</v>
      </c>
      <c r="D71">
        <f t="shared" si="3"/>
        <v>67</v>
      </c>
      <c r="E71">
        <f>MAX(0,('Equity Protection'!$D$9-C71))</f>
        <v>33</v>
      </c>
      <c r="F71">
        <f>('Equity Protection'!$D$10-1)*MAX(0,('Base Dati'!C71-'Equity Protection'!$D$9))</f>
        <v>0</v>
      </c>
      <c r="G71">
        <f>IF('Equity Protection'!$D$11="No",0,-MAX(0,'Equity Protection'!$D$10*(C71-'Equity Protection'!$D$11)))</f>
        <v>0</v>
      </c>
      <c r="H71">
        <f t="shared" si="4"/>
        <v>100</v>
      </c>
    </row>
    <row r="72" spans="3:8" ht="12.75">
      <c r="C72">
        <f t="shared" si="5"/>
        <v>68</v>
      </c>
      <c r="D72">
        <f t="shared" si="3"/>
        <v>68</v>
      </c>
      <c r="E72">
        <f>MAX(0,('Equity Protection'!$D$9-C72))</f>
        <v>32</v>
      </c>
      <c r="F72">
        <f>('Equity Protection'!$D$10-1)*MAX(0,('Base Dati'!C72-'Equity Protection'!$D$9))</f>
        <v>0</v>
      </c>
      <c r="G72">
        <f>IF('Equity Protection'!$D$11="No",0,-MAX(0,'Equity Protection'!$D$10*(C72-'Equity Protection'!$D$11)))</f>
        <v>0</v>
      </c>
      <c r="H72">
        <f t="shared" si="4"/>
        <v>100</v>
      </c>
    </row>
    <row r="73" spans="3:8" ht="12.75">
      <c r="C73">
        <f t="shared" si="5"/>
        <v>69</v>
      </c>
      <c r="D73">
        <f t="shared" si="3"/>
        <v>69</v>
      </c>
      <c r="E73">
        <f>MAX(0,('Equity Protection'!$D$9-C73))</f>
        <v>31</v>
      </c>
      <c r="F73">
        <f>('Equity Protection'!$D$10-1)*MAX(0,('Base Dati'!C73-'Equity Protection'!$D$9))</f>
        <v>0</v>
      </c>
      <c r="G73">
        <f>IF('Equity Protection'!$D$11="No",0,-MAX(0,'Equity Protection'!$D$10*(C73-'Equity Protection'!$D$11)))</f>
        <v>0</v>
      </c>
      <c r="H73">
        <f t="shared" si="4"/>
        <v>100</v>
      </c>
    </row>
    <row r="74" spans="3:8" ht="12.75">
      <c r="C74">
        <f t="shared" si="5"/>
        <v>70</v>
      </c>
      <c r="D74">
        <f t="shared" si="3"/>
        <v>70</v>
      </c>
      <c r="E74">
        <f>MAX(0,('Equity Protection'!$D$9-C74))</f>
        <v>30</v>
      </c>
      <c r="F74">
        <f>('Equity Protection'!$D$10-1)*MAX(0,('Base Dati'!C74-'Equity Protection'!$D$9))</f>
        <v>0</v>
      </c>
      <c r="G74">
        <f>IF('Equity Protection'!$D$11="No",0,-MAX(0,'Equity Protection'!$D$10*(C74-'Equity Protection'!$D$11)))</f>
        <v>0</v>
      </c>
      <c r="H74">
        <f t="shared" si="4"/>
        <v>100</v>
      </c>
    </row>
    <row r="75" spans="3:8" ht="12.75">
      <c r="C75">
        <f t="shared" si="5"/>
        <v>71</v>
      </c>
      <c r="D75">
        <f t="shared" si="3"/>
        <v>71</v>
      </c>
      <c r="E75">
        <f>MAX(0,('Equity Protection'!$D$9-C75))</f>
        <v>29</v>
      </c>
      <c r="F75">
        <f>('Equity Protection'!$D$10-1)*MAX(0,('Base Dati'!C75-'Equity Protection'!$D$9))</f>
        <v>0</v>
      </c>
      <c r="G75">
        <f>IF('Equity Protection'!$D$11="No",0,-MAX(0,'Equity Protection'!$D$10*(C75-'Equity Protection'!$D$11)))</f>
        <v>0</v>
      </c>
      <c r="H75">
        <f t="shared" si="4"/>
        <v>100</v>
      </c>
    </row>
    <row r="76" spans="3:8" ht="12.75">
      <c r="C76">
        <f t="shared" si="5"/>
        <v>72</v>
      </c>
      <c r="D76">
        <f t="shared" si="3"/>
        <v>72</v>
      </c>
      <c r="E76">
        <f>MAX(0,('Equity Protection'!$D$9-C76))</f>
        <v>28</v>
      </c>
      <c r="F76">
        <f>('Equity Protection'!$D$10-1)*MAX(0,('Base Dati'!C76-'Equity Protection'!$D$9))</f>
        <v>0</v>
      </c>
      <c r="G76">
        <f>IF('Equity Protection'!$D$11="No",0,-MAX(0,'Equity Protection'!$D$10*(C76-'Equity Protection'!$D$11)))</f>
        <v>0</v>
      </c>
      <c r="H76">
        <f t="shared" si="4"/>
        <v>100</v>
      </c>
    </row>
    <row r="77" spans="3:8" ht="12.75">
      <c r="C77">
        <f t="shared" si="5"/>
        <v>73</v>
      </c>
      <c r="D77">
        <f t="shared" si="3"/>
        <v>73</v>
      </c>
      <c r="E77">
        <f>MAX(0,('Equity Protection'!$D$9-C77))</f>
        <v>27</v>
      </c>
      <c r="F77">
        <f>('Equity Protection'!$D$10-1)*MAX(0,('Base Dati'!C77-'Equity Protection'!$D$9))</f>
        <v>0</v>
      </c>
      <c r="G77">
        <f>IF('Equity Protection'!$D$11="No",0,-MAX(0,'Equity Protection'!$D$10*(C77-'Equity Protection'!$D$11)))</f>
        <v>0</v>
      </c>
      <c r="H77">
        <f t="shared" si="4"/>
        <v>100</v>
      </c>
    </row>
    <row r="78" spans="3:8" ht="12.75">
      <c r="C78">
        <f t="shared" si="5"/>
        <v>74</v>
      </c>
      <c r="D78">
        <f t="shared" si="3"/>
        <v>74</v>
      </c>
      <c r="E78">
        <f>MAX(0,('Equity Protection'!$D$9-C78))</f>
        <v>26</v>
      </c>
      <c r="F78">
        <f>('Equity Protection'!$D$10-1)*MAX(0,('Base Dati'!C78-'Equity Protection'!$D$9))</f>
        <v>0</v>
      </c>
      <c r="G78">
        <f>IF('Equity Protection'!$D$11="No",0,-MAX(0,'Equity Protection'!$D$10*(C78-'Equity Protection'!$D$11)))</f>
        <v>0</v>
      </c>
      <c r="H78">
        <f t="shared" si="4"/>
        <v>100</v>
      </c>
    </row>
    <row r="79" spans="3:8" ht="12.75">
      <c r="C79">
        <f t="shared" si="5"/>
        <v>75</v>
      </c>
      <c r="D79">
        <f t="shared" si="3"/>
        <v>75</v>
      </c>
      <c r="E79">
        <f>MAX(0,('Equity Protection'!$D$9-C79))</f>
        <v>25</v>
      </c>
      <c r="F79">
        <f>('Equity Protection'!$D$10-1)*MAX(0,('Base Dati'!C79-'Equity Protection'!$D$9))</f>
        <v>0</v>
      </c>
      <c r="G79">
        <f>IF('Equity Protection'!$D$11="No",0,-MAX(0,'Equity Protection'!$D$10*(C79-'Equity Protection'!$D$11)))</f>
        <v>0</v>
      </c>
      <c r="H79">
        <f t="shared" si="4"/>
        <v>100</v>
      </c>
    </row>
    <row r="80" spans="3:8" ht="12.75">
      <c r="C80">
        <f t="shared" si="5"/>
        <v>76</v>
      </c>
      <c r="D80">
        <f t="shared" si="3"/>
        <v>76</v>
      </c>
      <c r="E80">
        <f>MAX(0,('Equity Protection'!$D$9-C80))</f>
        <v>24</v>
      </c>
      <c r="F80">
        <f>('Equity Protection'!$D$10-1)*MAX(0,('Base Dati'!C80-'Equity Protection'!$D$9))</f>
        <v>0</v>
      </c>
      <c r="G80">
        <f>IF('Equity Protection'!$D$11="No",0,-MAX(0,'Equity Protection'!$D$10*(C80-'Equity Protection'!$D$11)))</f>
        <v>0</v>
      </c>
      <c r="H80">
        <f t="shared" si="4"/>
        <v>100</v>
      </c>
    </row>
    <row r="81" spans="3:8" ht="12.75">
      <c r="C81">
        <f t="shared" si="5"/>
        <v>77</v>
      </c>
      <c r="D81">
        <f t="shared" si="3"/>
        <v>77</v>
      </c>
      <c r="E81">
        <f>MAX(0,('Equity Protection'!$D$9-C81))</f>
        <v>23</v>
      </c>
      <c r="F81">
        <f>('Equity Protection'!$D$10-1)*MAX(0,('Base Dati'!C81-'Equity Protection'!$D$9))</f>
        <v>0</v>
      </c>
      <c r="G81">
        <f>IF('Equity Protection'!$D$11="No",0,-MAX(0,'Equity Protection'!$D$10*(C81-'Equity Protection'!$D$11)))</f>
        <v>0</v>
      </c>
      <c r="H81">
        <f t="shared" si="4"/>
        <v>100</v>
      </c>
    </row>
    <row r="82" spans="3:8" ht="12.75">
      <c r="C82">
        <f t="shared" si="5"/>
        <v>78</v>
      </c>
      <c r="D82">
        <f t="shared" si="3"/>
        <v>78</v>
      </c>
      <c r="E82">
        <f>MAX(0,('Equity Protection'!$D$9-C82))</f>
        <v>22</v>
      </c>
      <c r="F82">
        <f>('Equity Protection'!$D$10-1)*MAX(0,('Base Dati'!C82-'Equity Protection'!$D$9))</f>
        <v>0</v>
      </c>
      <c r="G82">
        <f>IF('Equity Protection'!$D$11="No",0,-MAX(0,'Equity Protection'!$D$10*(C82-'Equity Protection'!$D$11)))</f>
        <v>0</v>
      </c>
      <c r="H82">
        <f t="shared" si="4"/>
        <v>100</v>
      </c>
    </row>
    <row r="83" spans="3:8" ht="12.75">
      <c r="C83">
        <f t="shared" si="5"/>
        <v>79</v>
      </c>
      <c r="D83">
        <f t="shared" si="3"/>
        <v>79</v>
      </c>
      <c r="E83">
        <f>MAX(0,('Equity Protection'!$D$9-C83))</f>
        <v>21</v>
      </c>
      <c r="F83">
        <f>('Equity Protection'!$D$10-1)*MAX(0,('Base Dati'!C83-'Equity Protection'!$D$9))</f>
        <v>0</v>
      </c>
      <c r="G83">
        <f>IF('Equity Protection'!$D$11="No",0,-MAX(0,'Equity Protection'!$D$10*(C83-'Equity Protection'!$D$11)))</f>
        <v>0</v>
      </c>
      <c r="H83">
        <f t="shared" si="4"/>
        <v>100</v>
      </c>
    </row>
    <row r="84" spans="3:8" ht="12.75">
      <c r="C84">
        <f t="shared" si="5"/>
        <v>80</v>
      </c>
      <c r="D84">
        <f t="shared" si="3"/>
        <v>80</v>
      </c>
      <c r="E84">
        <f>MAX(0,('Equity Protection'!$D$9-C84))</f>
        <v>20</v>
      </c>
      <c r="F84">
        <f>('Equity Protection'!$D$10-1)*MAX(0,('Base Dati'!C84-'Equity Protection'!$D$9))</f>
        <v>0</v>
      </c>
      <c r="G84">
        <f>IF('Equity Protection'!$D$11="No",0,-MAX(0,'Equity Protection'!$D$10*(C84-'Equity Protection'!$D$11)))</f>
        <v>0</v>
      </c>
      <c r="H84">
        <f t="shared" si="4"/>
        <v>100</v>
      </c>
    </row>
    <row r="85" spans="3:8" ht="12.75">
      <c r="C85">
        <f t="shared" si="5"/>
        <v>81</v>
      </c>
      <c r="D85">
        <f t="shared" si="3"/>
        <v>81</v>
      </c>
      <c r="E85">
        <f>MAX(0,('Equity Protection'!$D$9-C85))</f>
        <v>19</v>
      </c>
      <c r="F85">
        <f>('Equity Protection'!$D$10-1)*MAX(0,('Base Dati'!C85-'Equity Protection'!$D$9))</f>
        <v>0</v>
      </c>
      <c r="G85">
        <f>IF('Equity Protection'!$D$11="No",0,-MAX(0,'Equity Protection'!$D$10*(C85-'Equity Protection'!$D$11)))</f>
        <v>0</v>
      </c>
      <c r="H85">
        <f t="shared" si="4"/>
        <v>100</v>
      </c>
    </row>
    <row r="86" spans="3:8" ht="12.75">
      <c r="C86">
        <f t="shared" si="5"/>
        <v>82</v>
      </c>
      <c r="D86">
        <f t="shared" si="3"/>
        <v>82</v>
      </c>
      <c r="E86">
        <f>MAX(0,('Equity Protection'!$D$9-C86))</f>
        <v>18</v>
      </c>
      <c r="F86">
        <f>('Equity Protection'!$D$10-1)*MAX(0,('Base Dati'!C86-'Equity Protection'!$D$9))</f>
        <v>0</v>
      </c>
      <c r="G86">
        <f>IF('Equity Protection'!$D$11="No",0,-MAX(0,'Equity Protection'!$D$10*(C86-'Equity Protection'!$D$11)))</f>
        <v>0</v>
      </c>
      <c r="H86">
        <f t="shared" si="4"/>
        <v>100</v>
      </c>
    </row>
    <row r="87" spans="3:8" ht="12.75">
      <c r="C87">
        <f t="shared" si="5"/>
        <v>83</v>
      </c>
      <c r="D87">
        <f t="shared" si="3"/>
        <v>83</v>
      </c>
      <c r="E87">
        <f>MAX(0,('Equity Protection'!$D$9-C87))</f>
        <v>17</v>
      </c>
      <c r="F87">
        <f>('Equity Protection'!$D$10-1)*MAX(0,('Base Dati'!C87-'Equity Protection'!$D$9))</f>
        <v>0</v>
      </c>
      <c r="G87">
        <f>IF('Equity Protection'!$D$11="No",0,-MAX(0,'Equity Protection'!$D$10*(C87-'Equity Protection'!$D$11)))</f>
        <v>0</v>
      </c>
      <c r="H87">
        <f t="shared" si="4"/>
        <v>100</v>
      </c>
    </row>
    <row r="88" spans="3:8" ht="12.75">
      <c r="C88">
        <f t="shared" si="5"/>
        <v>84</v>
      </c>
      <c r="D88">
        <f t="shared" si="3"/>
        <v>84</v>
      </c>
      <c r="E88">
        <f>MAX(0,('Equity Protection'!$D$9-C88))</f>
        <v>16</v>
      </c>
      <c r="F88">
        <f>('Equity Protection'!$D$10-1)*MAX(0,('Base Dati'!C88-'Equity Protection'!$D$9))</f>
        <v>0</v>
      </c>
      <c r="G88">
        <f>IF('Equity Protection'!$D$11="No",0,-MAX(0,'Equity Protection'!$D$10*(C88-'Equity Protection'!$D$11)))</f>
        <v>0</v>
      </c>
      <c r="H88">
        <f t="shared" si="4"/>
        <v>100</v>
      </c>
    </row>
    <row r="89" spans="3:8" ht="12.75">
      <c r="C89">
        <f t="shared" si="5"/>
        <v>85</v>
      </c>
      <c r="D89">
        <f t="shared" si="3"/>
        <v>85</v>
      </c>
      <c r="E89">
        <f>MAX(0,('Equity Protection'!$D$9-C89))</f>
        <v>15</v>
      </c>
      <c r="F89">
        <f>('Equity Protection'!$D$10-1)*MAX(0,('Base Dati'!C89-'Equity Protection'!$D$9))</f>
        <v>0</v>
      </c>
      <c r="G89">
        <f>IF('Equity Protection'!$D$11="No",0,-MAX(0,'Equity Protection'!$D$10*(C89-'Equity Protection'!$D$11)))</f>
        <v>0</v>
      </c>
      <c r="H89">
        <f t="shared" si="4"/>
        <v>100</v>
      </c>
    </row>
    <row r="90" spans="3:8" ht="12.75">
      <c r="C90">
        <f t="shared" si="5"/>
        <v>86</v>
      </c>
      <c r="D90">
        <f t="shared" si="3"/>
        <v>86</v>
      </c>
      <c r="E90">
        <f>MAX(0,('Equity Protection'!$D$9-C90))</f>
        <v>14</v>
      </c>
      <c r="F90">
        <f>('Equity Protection'!$D$10-1)*MAX(0,('Base Dati'!C90-'Equity Protection'!$D$9))</f>
        <v>0</v>
      </c>
      <c r="G90">
        <f>IF('Equity Protection'!$D$11="No",0,-MAX(0,'Equity Protection'!$D$10*(C90-'Equity Protection'!$D$11)))</f>
        <v>0</v>
      </c>
      <c r="H90">
        <f t="shared" si="4"/>
        <v>100</v>
      </c>
    </row>
    <row r="91" spans="3:8" ht="12.75">
      <c r="C91">
        <f t="shared" si="5"/>
        <v>87</v>
      </c>
      <c r="D91">
        <f t="shared" si="3"/>
        <v>87</v>
      </c>
      <c r="E91">
        <f>MAX(0,('Equity Protection'!$D$9-C91))</f>
        <v>13</v>
      </c>
      <c r="F91">
        <f>('Equity Protection'!$D$10-1)*MAX(0,('Base Dati'!C91-'Equity Protection'!$D$9))</f>
        <v>0</v>
      </c>
      <c r="G91">
        <f>IF('Equity Protection'!$D$11="No",0,-MAX(0,'Equity Protection'!$D$10*(C91-'Equity Protection'!$D$11)))</f>
        <v>0</v>
      </c>
      <c r="H91">
        <f t="shared" si="4"/>
        <v>100</v>
      </c>
    </row>
    <row r="92" spans="3:8" ht="12.75">
      <c r="C92">
        <f t="shared" si="5"/>
        <v>88</v>
      </c>
      <c r="D92">
        <f t="shared" si="3"/>
        <v>88</v>
      </c>
      <c r="E92">
        <f>MAX(0,('Equity Protection'!$D$9-C92))</f>
        <v>12</v>
      </c>
      <c r="F92">
        <f>('Equity Protection'!$D$10-1)*MAX(0,('Base Dati'!C92-'Equity Protection'!$D$9))</f>
        <v>0</v>
      </c>
      <c r="G92">
        <f>IF('Equity Protection'!$D$11="No",0,-MAX(0,'Equity Protection'!$D$10*(C92-'Equity Protection'!$D$11)))</f>
        <v>0</v>
      </c>
      <c r="H92">
        <f t="shared" si="4"/>
        <v>100</v>
      </c>
    </row>
    <row r="93" spans="3:8" ht="12.75">
      <c r="C93">
        <f t="shared" si="5"/>
        <v>89</v>
      </c>
      <c r="D93">
        <f t="shared" si="3"/>
        <v>89</v>
      </c>
      <c r="E93">
        <f>MAX(0,('Equity Protection'!$D$9-C93))</f>
        <v>11</v>
      </c>
      <c r="F93">
        <f>('Equity Protection'!$D$10-1)*MAX(0,('Base Dati'!C93-'Equity Protection'!$D$9))</f>
        <v>0</v>
      </c>
      <c r="G93">
        <f>IF('Equity Protection'!$D$11="No",0,-MAX(0,'Equity Protection'!$D$10*(C93-'Equity Protection'!$D$11)))</f>
        <v>0</v>
      </c>
      <c r="H93">
        <f t="shared" si="4"/>
        <v>100</v>
      </c>
    </row>
    <row r="94" spans="3:8" ht="12.75">
      <c r="C94">
        <f t="shared" si="5"/>
        <v>90</v>
      </c>
      <c r="D94">
        <f t="shared" si="3"/>
        <v>90</v>
      </c>
      <c r="E94">
        <f>MAX(0,('Equity Protection'!$D$9-C94))</f>
        <v>10</v>
      </c>
      <c r="F94">
        <f>('Equity Protection'!$D$10-1)*MAX(0,('Base Dati'!C94-'Equity Protection'!$D$9))</f>
        <v>0</v>
      </c>
      <c r="G94">
        <f>IF('Equity Protection'!$D$11="No",0,-MAX(0,'Equity Protection'!$D$10*(C94-'Equity Protection'!$D$11)))</f>
        <v>0</v>
      </c>
      <c r="H94">
        <f t="shared" si="4"/>
        <v>100</v>
      </c>
    </row>
    <row r="95" spans="3:8" ht="12.75">
      <c r="C95">
        <f t="shared" si="5"/>
        <v>91</v>
      </c>
      <c r="D95">
        <f t="shared" si="3"/>
        <v>91</v>
      </c>
      <c r="E95">
        <f>MAX(0,('Equity Protection'!$D$9-C95))</f>
        <v>9</v>
      </c>
      <c r="F95">
        <f>('Equity Protection'!$D$10-1)*MAX(0,('Base Dati'!C95-'Equity Protection'!$D$9))</f>
        <v>0</v>
      </c>
      <c r="G95">
        <f>IF('Equity Protection'!$D$11="No",0,-MAX(0,'Equity Protection'!$D$10*(C95-'Equity Protection'!$D$11)))</f>
        <v>0</v>
      </c>
      <c r="H95">
        <f t="shared" si="4"/>
        <v>100</v>
      </c>
    </row>
    <row r="96" spans="3:8" ht="12.75">
      <c r="C96">
        <f t="shared" si="5"/>
        <v>92</v>
      </c>
      <c r="D96">
        <f t="shared" si="3"/>
        <v>92</v>
      </c>
      <c r="E96">
        <f>MAX(0,('Equity Protection'!$D$9-C96))</f>
        <v>8</v>
      </c>
      <c r="F96">
        <f>('Equity Protection'!$D$10-1)*MAX(0,('Base Dati'!C96-'Equity Protection'!$D$9))</f>
        <v>0</v>
      </c>
      <c r="G96">
        <f>IF('Equity Protection'!$D$11="No",0,-MAX(0,'Equity Protection'!$D$10*(C96-'Equity Protection'!$D$11)))</f>
        <v>0</v>
      </c>
      <c r="H96">
        <f t="shared" si="4"/>
        <v>100</v>
      </c>
    </row>
    <row r="97" spans="3:8" ht="12.75">
      <c r="C97">
        <f t="shared" si="5"/>
        <v>93</v>
      </c>
      <c r="D97">
        <f t="shared" si="3"/>
        <v>93</v>
      </c>
      <c r="E97">
        <f>MAX(0,('Equity Protection'!$D$9-C97))</f>
        <v>7</v>
      </c>
      <c r="F97">
        <f>('Equity Protection'!$D$10-1)*MAX(0,('Base Dati'!C97-'Equity Protection'!$D$9))</f>
        <v>0</v>
      </c>
      <c r="G97">
        <f>IF('Equity Protection'!$D$11="No",0,-MAX(0,'Equity Protection'!$D$10*(C97-'Equity Protection'!$D$11)))</f>
        <v>0</v>
      </c>
      <c r="H97">
        <f t="shared" si="4"/>
        <v>100</v>
      </c>
    </row>
    <row r="98" spans="3:8" ht="12.75">
      <c r="C98">
        <f t="shared" si="5"/>
        <v>94</v>
      </c>
      <c r="D98">
        <f t="shared" si="3"/>
        <v>94</v>
      </c>
      <c r="E98">
        <f>MAX(0,('Equity Protection'!$D$9-C98))</f>
        <v>6</v>
      </c>
      <c r="F98">
        <f>('Equity Protection'!$D$10-1)*MAX(0,('Base Dati'!C98-'Equity Protection'!$D$9))</f>
        <v>0</v>
      </c>
      <c r="G98">
        <f>IF('Equity Protection'!$D$11="No",0,-MAX(0,'Equity Protection'!$D$10*(C98-'Equity Protection'!$D$11)))</f>
        <v>0</v>
      </c>
      <c r="H98">
        <f t="shared" si="4"/>
        <v>100</v>
      </c>
    </row>
    <row r="99" spans="3:8" ht="12.75">
      <c r="C99">
        <f t="shared" si="5"/>
        <v>95</v>
      </c>
      <c r="D99">
        <f t="shared" si="3"/>
        <v>95</v>
      </c>
      <c r="E99">
        <f>MAX(0,('Equity Protection'!$D$9-C99))</f>
        <v>5</v>
      </c>
      <c r="F99">
        <f>('Equity Protection'!$D$10-1)*MAX(0,('Base Dati'!C99-'Equity Protection'!$D$9))</f>
        <v>0</v>
      </c>
      <c r="G99">
        <f>IF('Equity Protection'!$D$11="No",0,-MAX(0,'Equity Protection'!$D$10*(C99-'Equity Protection'!$D$11)))</f>
        <v>0</v>
      </c>
      <c r="H99">
        <f t="shared" si="4"/>
        <v>100</v>
      </c>
    </row>
    <row r="100" spans="3:8" ht="12.75">
      <c r="C100">
        <f t="shared" si="5"/>
        <v>96</v>
      </c>
      <c r="D100">
        <f t="shared" si="3"/>
        <v>96</v>
      </c>
      <c r="E100">
        <f>MAX(0,('Equity Protection'!$D$9-C100))</f>
        <v>4</v>
      </c>
      <c r="F100">
        <f>('Equity Protection'!$D$10-1)*MAX(0,('Base Dati'!C100-'Equity Protection'!$D$9))</f>
        <v>0</v>
      </c>
      <c r="G100">
        <f>IF('Equity Protection'!$D$11="No",0,-MAX(0,'Equity Protection'!$D$10*(C100-'Equity Protection'!$D$11)))</f>
        <v>0</v>
      </c>
      <c r="H100">
        <f t="shared" si="4"/>
        <v>100</v>
      </c>
    </row>
    <row r="101" spans="3:8" ht="12.75">
      <c r="C101">
        <f t="shared" si="5"/>
        <v>97</v>
      </c>
      <c r="D101">
        <f t="shared" si="3"/>
        <v>97</v>
      </c>
      <c r="E101">
        <f>MAX(0,('Equity Protection'!$D$9-C101))</f>
        <v>3</v>
      </c>
      <c r="F101">
        <f>('Equity Protection'!$D$10-1)*MAX(0,('Base Dati'!C101-'Equity Protection'!$D$9))</f>
        <v>0</v>
      </c>
      <c r="G101">
        <f>IF('Equity Protection'!$D$11="No",0,-MAX(0,'Equity Protection'!$D$10*(C101-'Equity Protection'!$D$11)))</f>
        <v>0</v>
      </c>
      <c r="H101">
        <f t="shared" si="4"/>
        <v>100</v>
      </c>
    </row>
    <row r="102" spans="3:8" ht="12.75">
      <c r="C102">
        <f t="shared" si="5"/>
        <v>98</v>
      </c>
      <c r="D102">
        <f t="shared" si="3"/>
        <v>98</v>
      </c>
      <c r="E102">
        <f>MAX(0,('Equity Protection'!$D$9-C102))</f>
        <v>2</v>
      </c>
      <c r="F102">
        <f>('Equity Protection'!$D$10-1)*MAX(0,('Base Dati'!C102-'Equity Protection'!$D$9))</f>
        <v>0</v>
      </c>
      <c r="G102">
        <f>IF('Equity Protection'!$D$11="No",0,-MAX(0,'Equity Protection'!$D$10*(C102-'Equity Protection'!$D$11)))</f>
        <v>0</v>
      </c>
      <c r="H102">
        <f t="shared" si="4"/>
        <v>100</v>
      </c>
    </row>
    <row r="103" spans="3:8" ht="12.75">
      <c r="C103">
        <f t="shared" si="5"/>
        <v>99</v>
      </c>
      <c r="D103">
        <f t="shared" si="3"/>
        <v>99</v>
      </c>
      <c r="E103">
        <f>MAX(0,('Equity Protection'!$D$9-C103))</f>
        <v>1</v>
      </c>
      <c r="F103">
        <f>('Equity Protection'!$D$10-1)*MAX(0,('Base Dati'!C103-'Equity Protection'!$D$9))</f>
        <v>0</v>
      </c>
      <c r="G103">
        <f>IF('Equity Protection'!$D$11="No",0,-MAX(0,'Equity Protection'!$D$10*(C103-'Equity Protection'!$D$11)))</f>
        <v>0</v>
      </c>
      <c r="H103">
        <f t="shared" si="4"/>
        <v>100</v>
      </c>
    </row>
    <row r="104" spans="3:8" ht="12.75">
      <c r="C104">
        <f t="shared" si="5"/>
        <v>100</v>
      </c>
      <c r="D104">
        <f t="shared" si="3"/>
        <v>100</v>
      </c>
      <c r="E104">
        <f>MAX(0,('Equity Protection'!$D$9-C104))</f>
        <v>0</v>
      </c>
      <c r="F104">
        <f>('Equity Protection'!$D$10-1)*MAX(0,('Base Dati'!C104-'Equity Protection'!$D$9))</f>
        <v>0</v>
      </c>
      <c r="G104">
        <f>IF('Equity Protection'!$D$11="No",0,-MAX(0,'Equity Protection'!$D$10*(C104-'Equity Protection'!$D$11)))</f>
        <v>0</v>
      </c>
      <c r="H104">
        <f t="shared" si="4"/>
        <v>100</v>
      </c>
    </row>
    <row r="105" spans="3:8" ht="12.75">
      <c r="C105">
        <f t="shared" si="5"/>
        <v>101</v>
      </c>
      <c r="D105">
        <f t="shared" si="3"/>
        <v>101</v>
      </c>
      <c r="E105">
        <f>MAX(0,('Equity Protection'!$D$9-C105))</f>
        <v>0</v>
      </c>
      <c r="F105">
        <f>('Equity Protection'!$D$10-1)*MAX(0,('Base Dati'!C105-'Equity Protection'!$D$9))</f>
        <v>0</v>
      </c>
      <c r="G105">
        <f>IF('Equity Protection'!$D$11="No",0,-MAX(0,'Equity Protection'!$D$10*(C105-'Equity Protection'!$D$11)))</f>
        <v>0</v>
      </c>
      <c r="H105">
        <f t="shared" si="4"/>
        <v>101</v>
      </c>
    </row>
    <row r="106" spans="3:8" ht="12.75">
      <c r="C106">
        <f t="shared" si="5"/>
        <v>102</v>
      </c>
      <c r="D106">
        <f t="shared" si="3"/>
        <v>102</v>
      </c>
      <c r="E106">
        <f>MAX(0,('Equity Protection'!$D$9-C106))</f>
        <v>0</v>
      </c>
      <c r="F106">
        <f>('Equity Protection'!$D$10-1)*MAX(0,('Base Dati'!C106-'Equity Protection'!$D$9))</f>
        <v>0</v>
      </c>
      <c r="G106">
        <f>IF('Equity Protection'!$D$11="No",0,-MAX(0,'Equity Protection'!$D$10*(C106-'Equity Protection'!$D$11)))</f>
        <v>0</v>
      </c>
      <c r="H106">
        <f t="shared" si="4"/>
        <v>102</v>
      </c>
    </row>
    <row r="107" spans="3:8" ht="12.75">
      <c r="C107">
        <f t="shared" si="5"/>
        <v>103</v>
      </c>
      <c r="D107">
        <f t="shared" si="3"/>
        <v>103</v>
      </c>
      <c r="E107">
        <f>MAX(0,('Equity Protection'!$D$9-C107))</f>
        <v>0</v>
      </c>
      <c r="F107">
        <f>('Equity Protection'!$D$10-1)*MAX(0,('Base Dati'!C107-'Equity Protection'!$D$9))</f>
        <v>0</v>
      </c>
      <c r="G107">
        <f>IF('Equity Protection'!$D$11="No",0,-MAX(0,'Equity Protection'!$D$10*(C107-'Equity Protection'!$D$11)))</f>
        <v>0</v>
      </c>
      <c r="H107">
        <f t="shared" si="4"/>
        <v>103</v>
      </c>
    </row>
    <row r="108" spans="3:8" ht="12.75">
      <c r="C108">
        <f t="shared" si="5"/>
        <v>104</v>
      </c>
      <c r="D108">
        <f t="shared" si="3"/>
        <v>104</v>
      </c>
      <c r="E108">
        <f>MAX(0,('Equity Protection'!$D$9-C108))</f>
        <v>0</v>
      </c>
      <c r="F108">
        <f>('Equity Protection'!$D$10-1)*MAX(0,('Base Dati'!C108-'Equity Protection'!$D$9))</f>
        <v>0</v>
      </c>
      <c r="G108">
        <f>IF('Equity Protection'!$D$11="No",0,-MAX(0,'Equity Protection'!$D$10*(C108-'Equity Protection'!$D$11)))</f>
        <v>0</v>
      </c>
      <c r="H108">
        <f t="shared" si="4"/>
        <v>104</v>
      </c>
    </row>
    <row r="109" spans="3:8" ht="12.75">
      <c r="C109">
        <f t="shared" si="5"/>
        <v>105</v>
      </c>
      <c r="D109">
        <f t="shared" si="3"/>
        <v>105</v>
      </c>
      <c r="E109">
        <f>MAX(0,('Equity Protection'!$D$9-C109))</f>
        <v>0</v>
      </c>
      <c r="F109">
        <f>('Equity Protection'!$D$10-1)*MAX(0,('Base Dati'!C109-'Equity Protection'!$D$9))</f>
        <v>0</v>
      </c>
      <c r="G109">
        <f>IF('Equity Protection'!$D$11="No",0,-MAX(0,'Equity Protection'!$D$10*(C109-'Equity Protection'!$D$11)))</f>
        <v>0</v>
      </c>
      <c r="H109">
        <f t="shared" si="4"/>
        <v>105</v>
      </c>
    </row>
    <row r="110" spans="3:8" ht="12.75">
      <c r="C110">
        <f t="shared" si="5"/>
        <v>106</v>
      </c>
      <c r="D110">
        <f t="shared" si="3"/>
        <v>106</v>
      </c>
      <c r="E110">
        <f>MAX(0,('Equity Protection'!$D$9-C110))</f>
        <v>0</v>
      </c>
      <c r="F110">
        <f>('Equity Protection'!$D$10-1)*MAX(0,('Base Dati'!C110-'Equity Protection'!$D$9))</f>
        <v>0</v>
      </c>
      <c r="G110">
        <f>IF('Equity Protection'!$D$11="No",0,-MAX(0,'Equity Protection'!$D$10*(C110-'Equity Protection'!$D$11)))</f>
        <v>0</v>
      </c>
      <c r="H110">
        <f t="shared" si="4"/>
        <v>106</v>
      </c>
    </row>
    <row r="111" spans="3:8" ht="12.75">
      <c r="C111">
        <f t="shared" si="5"/>
        <v>107</v>
      </c>
      <c r="D111">
        <f t="shared" si="3"/>
        <v>107</v>
      </c>
      <c r="E111">
        <f>MAX(0,('Equity Protection'!$D$9-C111))</f>
        <v>0</v>
      </c>
      <c r="F111">
        <f>('Equity Protection'!$D$10-1)*MAX(0,('Base Dati'!C111-'Equity Protection'!$D$9))</f>
        <v>0</v>
      </c>
      <c r="G111">
        <f>IF('Equity Protection'!$D$11="No",0,-MAX(0,'Equity Protection'!$D$10*(C111-'Equity Protection'!$D$11)))</f>
        <v>0</v>
      </c>
      <c r="H111">
        <f t="shared" si="4"/>
        <v>107</v>
      </c>
    </row>
    <row r="112" spans="3:8" ht="12.75">
      <c r="C112">
        <f t="shared" si="5"/>
        <v>108</v>
      </c>
      <c r="D112">
        <f t="shared" si="3"/>
        <v>108</v>
      </c>
      <c r="E112">
        <f>MAX(0,('Equity Protection'!$D$9-C112))</f>
        <v>0</v>
      </c>
      <c r="F112">
        <f>('Equity Protection'!$D$10-1)*MAX(0,('Base Dati'!C112-'Equity Protection'!$D$9))</f>
        <v>0</v>
      </c>
      <c r="G112">
        <f>IF('Equity Protection'!$D$11="No",0,-MAX(0,'Equity Protection'!$D$10*(C112-'Equity Protection'!$D$11)))</f>
        <v>0</v>
      </c>
      <c r="H112">
        <f t="shared" si="4"/>
        <v>108</v>
      </c>
    </row>
    <row r="113" spans="3:8" ht="12.75">
      <c r="C113">
        <f t="shared" si="5"/>
        <v>109</v>
      </c>
      <c r="D113">
        <f t="shared" si="3"/>
        <v>109</v>
      </c>
      <c r="E113">
        <f>MAX(0,('Equity Protection'!$D$9-C113))</f>
        <v>0</v>
      </c>
      <c r="F113">
        <f>('Equity Protection'!$D$10-1)*MAX(0,('Base Dati'!C113-'Equity Protection'!$D$9))</f>
        <v>0</v>
      </c>
      <c r="G113">
        <f>IF('Equity Protection'!$D$11="No",0,-MAX(0,'Equity Protection'!$D$10*(C113-'Equity Protection'!$D$11)))</f>
        <v>0</v>
      </c>
      <c r="H113">
        <f t="shared" si="4"/>
        <v>109</v>
      </c>
    </row>
    <row r="114" spans="3:8" ht="12.75">
      <c r="C114">
        <f t="shared" si="5"/>
        <v>110</v>
      </c>
      <c r="D114">
        <f t="shared" si="3"/>
        <v>110</v>
      </c>
      <c r="E114">
        <f>MAX(0,('Equity Protection'!$D$9-C114))</f>
        <v>0</v>
      </c>
      <c r="F114">
        <f>('Equity Protection'!$D$10-1)*MAX(0,('Base Dati'!C114-'Equity Protection'!$D$9))</f>
        <v>0</v>
      </c>
      <c r="G114">
        <f>IF('Equity Protection'!$D$11="No",0,-MAX(0,'Equity Protection'!$D$10*(C114-'Equity Protection'!$D$11)))</f>
        <v>0</v>
      </c>
      <c r="H114">
        <f t="shared" si="4"/>
        <v>110</v>
      </c>
    </row>
    <row r="115" spans="3:8" ht="12.75">
      <c r="C115">
        <f t="shared" si="5"/>
        <v>111</v>
      </c>
      <c r="D115">
        <f t="shared" si="3"/>
        <v>111</v>
      </c>
      <c r="E115">
        <f>MAX(0,('Equity Protection'!$D$9-C115))</f>
        <v>0</v>
      </c>
      <c r="F115">
        <f>('Equity Protection'!$D$10-1)*MAX(0,('Base Dati'!C115-'Equity Protection'!$D$9))</f>
        <v>0</v>
      </c>
      <c r="G115">
        <f>IF('Equity Protection'!$D$11="No",0,-MAX(0,'Equity Protection'!$D$10*(C115-'Equity Protection'!$D$11)))</f>
        <v>0</v>
      </c>
      <c r="H115">
        <f t="shared" si="4"/>
        <v>111</v>
      </c>
    </row>
    <row r="116" spans="3:8" ht="12.75">
      <c r="C116">
        <f t="shared" si="5"/>
        <v>112</v>
      </c>
      <c r="D116">
        <f t="shared" si="3"/>
        <v>112</v>
      </c>
      <c r="E116">
        <f>MAX(0,('Equity Protection'!$D$9-C116))</f>
        <v>0</v>
      </c>
      <c r="F116">
        <f>('Equity Protection'!$D$10-1)*MAX(0,('Base Dati'!C116-'Equity Protection'!$D$9))</f>
        <v>0</v>
      </c>
      <c r="G116">
        <f>IF('Equity Protection'!$D$11="No",0,-MAX(0,'Equity Protection'!$D$10*(C116-'Equity Protection'!$D$11)))</f>
        <v>0</v>
      </c>
      <c r="H116">
        <f t="shared" si="4"/>
        <v>112</v>
      </c>
    </row>
    <row r="117" spans="3:8" ht="12.75">
      <c r="C117">
        <f t="shared" si="5"/>
        <v>113</v>
      </c>
      <c r="D117">
        <f t="shared" si="3"/>
        <v>113</v>
      </c>
      <c r="E117">
        <f>MAX(0,('Equity Protection'!$D$9-C117))</f>
        <v>0</v>
      </c>
      <c r="F117">
        <f>('Equity Protection'!$D$10-1)*MAX(0,('Base Dati'!C117-'Equity Protection'!$D$9))</f>
        <v>0</v>
      </c>
      <c r="G117">
        <f>IF('Equity Protection'!$D$11="No",0,-MAX(0,'Equity Protection'!$D$10*(C117-'Equity Protection'!$D$11)))</f>
        <v>0</v>
      </c>
      <c r="H117">
        <f t="shared" si="4"/>
        <v>113</v>
      </c>
    </row>
    <row r="118" spans="3:8" ht="12.75">
      <c r="C118">
        <f t="shared" si="5"/>
        <v>114</v>
      </c>
      <c r="D118">
        <f t="shared" si="3"/>
        <v>114</v>
      </c>
      <c r="E118">
        <f>MAX(0,('Equity Protection'!$D$9-C118))</f>
        <v>0</v>
      </c>
      <c r="F118">
        <f>('Equity Protection'!$D$10-1)*MAX(0,('Base Dati'!C118-'Equity Protection'!$D$9))</f>
        <v>0</v>
      </c>
      <c r="G118">
        <f>IF('Equity Protection'!$D$11="No",0,-MAX(0,'Equity Protection'!$D$10*(C118-'Equity Protection'!$D$11)))</f>
        <v>0</v>
      </c>
      <c r="H118">
        <f t="shared" si="4"/>
        <v>114</v>
      </c>
    </row>
    <row r="119" spans="3:8" ht="12.75">
      <c r="C119">
        <f t="shared" si="5"/>
        <v>115</v>
      </c>
      <c r="D119">
        <f t="shared" si="3"/>
        <v>115</v>
      </c>
      <c r="E119">
        <f>MAX(0,('Equity Protection'!$D$9-C119))</f>
        <v>0</v>
      </c>
      <c r="F119">
        <f>('Equity Protection'!$D$10-1)*MAX(0,('Base Dati'!C119-'Equity Protection'!$D$9))</f>
        <v>0</v>
      </c>
      <c r="G119">
        <f>IF('Equity Protection'!$D$11="No",0,-MAX(0,'Equity Protection'!$D$10*(C119-'Equity Protection'!$D$11)))</f>
        <v>0</v>
      </c>
      <c r="H119">
        <f t="shared" si="4"/>
        <v>115</v>
      </c>
    </row>
    <row r="120" spans="3:8" ht="12.75">
      <c r="C120">
        <f t="shared" si="5"/>
        <v>116</v>
      </c>
      <c r="D120">
        <f t="shared" si="3"/>
        <v>116</v>
      </c>
      <c r="E120">
        <f>MAX(0,('Equity Protection'!$D$9-C120))</f>
        <v>0</v>
      </c>
      <c r="F120">
        <f>('Equity Protection'!$D$10-1)*MAX(0,('Base Dati'!C120-'Equity Protection'!$D$9))</f>
        <v>0</v>
      </c>
      <c r="G120">
        <f>IF('Equity Protection'!$D$11="No",0,-MAX(0,'Equity Protection'!$D$10*(C120-'Equity Protection'!$D$11)))</f>
        <v>0</v>
      </c>
      <c r="H120">
        <f t="shared" si="4"/>
        <v>116</v>
      </c>
    </row>
    <row r="121" spans="3:8" ht="12.75">
      <c r="C121">
        <f t="shared" si="5"/>
        <v>117</v>
      </c>
      <c r="D121">
        <f t="shared" si="3"/>
        <v>117</v>
      </c>
      <c r="E121">
        <f>MAX(0,('Equity Protection'!$D$9-C121))</f>
        <v>0</v>
      </c>
      <c r="F121">
        <f>('Equity Protection'!$D$10-1)*MAX(0,('Base Dati'!C121-'Equity Protection'!$D$9))</f>
        <v>0</v>
      </c>
      <c r="G121">
        <f>IF('Equity Protection'!$D$11="No",0,-MAX(0,'Equity Protection'!$D$10*(C121-'Equity Protection'!$D$11)))</f>
        <v>0</v>
      </c>
      <c r="H121">
        <f t="shared" si="4"/>
        <v>117</v>
      </c>
    </row>
    <row r="122" spans="3:8" ht="12.75">
      <c r="C122">
        <f t="shared" si="5"/>
        <v>118</v>
      </c>
      <c r="D122">
        <f t="shared" si="3"/>
        <v>118</v>
      </c>
      <c r="E122">
        <f>MAX(0,('Equity Protection'!$D$9-C122))</f>
        <v>0</v>
      </c>
      <c r="F122">
        <f>('Equity Protection'!$D$10-1)*MAX(0,('Base Dati'!C122-'Equity Protection'!$D$9))</f>
        <v>0</v>
      </c>
      <c r="G122">
        <f>IF('Equity Protection'!$D$11="No",0,-MAX(0,'Equity Protection'!$D$10*(C122-'Equity Protection'!$D$11)))</f>
        <v>0</v>
      </c>
      <c r="H122">
        <f t="shared" si="4"/>
        <v>118</v>
      </c>
    </row>
    <row r="123" spans="3:8" ht="12.75">
      <c r="C123">
        <f t="shared" si="5"/>
        <v>119</v>
      </c>
      <c r="D123">
        <f t="shared" si="3"/>
        <v>119</v>
      </c>
      <c r="E123">
        <f>MAX(0,('Equity Protection'!$D$9-C123))</f>
        <v>0</v>
      </c>
      <c r="F123">
        <f>('Equity Protection'!$D$10-1)*MAX(0,('Base Dati'!C123-'Equity Protection'!$D$9))</f>
        <v>0</v>
      </c>
      <c r="G123">
        <f>IF('Equity Protection'!$D$11="No",0,-MAX(0,'Equity Protection'!$D$10*(C123-'Equity Protection'!$D$11)))</f>
        <v>0</v>
      </c>
      <c r="H123">
        <f t="shared" si="4"/>
        <v>119</v>
      </c>
    </row>
    <row r="124" spans="3:8" ht="12.75">
      <c r="C124">
        <f t="shared" si="5"/>
        <v>120</v>
      </c>
      <c r="D124">
        <f t="shared" si="3"/>
        <v>120</v>
      </c>
      <c r="E124">
        <f>MAX(0,('Equity Protection'!$D$9-C124))</f>
        <v>0</v>
      </c>
      <c r="F124">
        <f>('Equity Protection'!$D$10-1)*MAX(0,('Base Dati'!C124-'Equity Protection'!$D$9))</f>
        <v>0</v>
      </c>
      <c r="G124">
        <f>IF('Equity Protection'!$D$11="No",0,-MAX(0,'Equity Protection'!$D$10*(C124-'Equity Protection'!$D$11)))</f>
        <v>0</v>
      </c>
      <c r="H124">
        <f t="shared" si="4"/>
        <v>120</v>
      </c>
    </row>
    <row r="125" spans="3:8" ht="12.75">
      <c r="C125">
        <f t="shared" si="5"/>
        <v>121</v>
      </c>
      <c r="D125">
        <f t="shared" si="3"/>
        <v>121</v>
      </c>
      <c r="E125">
        <f>MAX(0,('Equity Protection'!$D$9-C125))</f>
        <v>0</v>
      </c>
      <c r="F125">
        <f>('Equity Protection'!$D$10-1)*MAX(0,('Base Dati'!C125-'Equity Protection'!$D$9))</f>
        <v>0</v>
      </c>
      <c r="G125">
        <f>IF('Equity Protection'!$D$11="No",0,-MAX(0,'Equity Protection'!$D$10*(C125-'Equity Protection'!$D$11)))</f>
        <v>0</v>
      </c>
      <c r="H125">
        <f t="shared" si="4"/>
        <v>121</v>
      </c>
    </row>
    <row r="126" spans="3:8" ht="12.75">
      <c r="C126">
        <f t="shared" si="5"/>
        <v>122</v>
      </c>
      <c r="D126">
        <f t="shared" si="3"/>
        <v>122</v>
      </c>
      <c r="E126">
        <f>MAX(0,('Equity Protection'!$D$9-C126))</f>
        <v>0</v>
      </c>
      <c r="F126">
        <f>('Equity Protection'!$D$10-1)*MAX(0,('Base Dati'!C126-'Equity Protection'!$D$9))</f>
        <v>0</v>
      </c>
      <c r="G126">
        <f>IF('Equity Protection'!$D$11="No",0,-MAX(0,'Equity Protection'!$D$10*(C126-'Equity Protection'!$D$11)))</f>
        <v>0</v>
      </c>
      <c r="H126">
        <f t="shared" si="4"/>
        <v>122</v>
      </c>
    </row>
    <row r="127" spans="3:8" ht="12.75">
      <c r="C127">
        <f t="shared" si="5"/>
        <v>123</v>
      </c>
      <c r="D127">
        <f t="shared" si="3"/>
        <v>123</v>
      </c>
      <c r="E127">
        <f>MAX(0,('Equity Protection'!$D$9-C127))</f>
        <v>0</v>
      </c>
      <c r="F127">
        <f>('Equity Protection'!$D$10-1)*MAX(0,('Base Dati'!C127-'Equity Protection'!$D$9))</f>
        <v>0</v>
      </c>
      <c r="G127">
        <f>IF('Equity Protection'!$D$11="No",0,-MAX(0,'Equity Protection'!$D$10*(C127-'Equity Protection'!$D$11)))</f>
        <v>0</v>
      </c>
      <c r="H127">
        <f t="shared" si="4"/>
        <v>123</v>
      </c>
    </row>
    <row r="128" spans="3:8" ht="12.75">
      <c r="C128">
        <f t="shared" si="5"/>
        <v>124</v>
      </c>
      <c r="D128">
        <f t="shared" si="3"/>
        <v>124</v>
      </c>
      <c r="E128">
        <f>MAX(0,('Equity Protection'!$D$9-C128))</f>
        <v>0</v>
      </c>
      <c r="F128">
        <f>('Equity Protection'!$D$10-1)*MAX(0,('Base Dati'!C128-'Equity Protection'!$D$9))</f>
        <v>0</v>
      </c>
      <c r="G128">
        <f>IF('Equity Protection'!$D$11="No",0,-MAX(0,'Equity Protection'!$D$10*(C128-'Equity Protection'!$D$11)))</f>
        <v>0</v>
      </c>
      <c r="H128">
        <f t="shared" si="4"/>
        <v>124</v>
      </c>
    </row>
    <row r="129" spans="3:8" ht="12.75">
      <c r="C129">
        <f t="shared" si="5"/>
        <v>125</v>
      </c>
      <c r="D129">
        <f t="shared" si="3"/>
        <v>125</v>
      </c>
      <c r="E129">
        <f>MAX(0,('Equity Protection'!$D$9-C129))</f>
        <v>0</v>
      </c>
      <c r="F129">
        <f>('Equity Protection'!$D$10-1)*MAX(0,('Base Dati'!C129-'Equity Protection'!$D$9))</f>
        <v>0</v>
      </c>
      <c r="G129">
        <f>IF('Equity Protection'!$D$11="No",0,-MAX(0,'Equity Protection'!$D$10*(C129-'Equity Protection'!$D$11)))</f>
        <v>0</v>
      </c>
      <c r="H129">
        <f t="shared" si="4"/>
        <v>125</v>
      </c>
    </row>
    <row r="130" spans="3:8" ht="12.75">
      <c r="C130">
        <f t="shared" si="5"/>
        <v>126</v>
      </c>
      <c r="D130">
        <f t="shared" si="3"/>
        <v>126</v>
      </c>
      <c r="E130">
        <f>MAX(0,('Equity Protection'!$D$9-C130))</f>
        <v>0</v>
      </c>
      <c r="F130">
        <f>('Equity Protection'!$D$10-1)*MAX(0,('Base Dati'!C130-'Equity Protection'!$D$9))</f>
        <v>0</v>
      </c>
      <c r="G130">
        <f>IF('Equity Protection'!$D$11="No",0,-MAX(0,'Equity Protection'!$D$10*(C130-'Equity Protection'!$D$11)))</f>
        <v>0</v>
      </c>
      <c r="H130">
        <f t="shared" si="4"/>
        <v>126</v>
      </c>
    </row>
    <row r="131" spans="3:8" ht="12.75">
      <c r="C131">
        <f t="shared" si="5"/>
        <v>127</v>
      </c>
      <c r="D131">
        <f t="shared" si="3"/>
        <v>127</v>
      </c>
      <c r="E131">
        <f>MAX(0,('Equity Protection'!$D$9-C131))</f>
        <v>0</v>
      </c>
      <c r="F131">
        <f>('Equity Protection'!$D$10-1)*MAX(0,('Base Dati'!C131-'Equity Protection'!$D$9))</f>
        <v>0</v>
      </c>
      <c r="G131">
        <f>IF('Equity Protection'!$D$11="No",0,-MAX(0,'Equity Protection'!$D$10*(C131-'Equity Protection'!$D$11)))</f>
        <v>0</v>
      </c>
      <c r="H131">
        <f t="shared" si="4"/>
        <v>127</v>
      </c>
    </row>
    <row r="132" spans="3:8" ht="12.75">
      <c r="C132">
        <f t="shared" si="5"/>
        <v>128</v>
      </c>
      <c r="D132">
        <f t="shared" si="3"/>
        <v>128</v>
      </c>
      <c r="E132">
        <f>MAX(0,('Equity Protection'!$D$9-C132))</f>
        <v>0</v>
      </c>
      <c r="F132">
        <f>('Equity Protection'!$D$10-1)*MAX(0,('Base Dati'!C132-'Equity Protection'!$D$9))</f>
        <v>0</v>
      </c>
      <c r="G132">
        <f>IF('Equity Protection'!$D$11="No",0,-MAX(0,'Equity Protection'!$D$10*(C132-'Equity Protection'!$D$11)))</f>
        <v>0</v>
      </c>
      <c r="H132">
        <f t="shared" si="4"/>
        <v>128</v>
      </c>
    </row>
    <row r="133" spans="3:8" ht="12.75">
      <c r="C133">
        <f t="shared" si="5"/>
        <v>129</v>
      </c>
      <c r="D133">
        <f t="shared" si="3"/>
        <v>129</v>
      </c>
      <c r="E133">
        <f>MAX(0,('Equity Protection'!$D$9-C133))</f>
        <v>0</v>
      </c>
      <c r="F133">
        <f>('Equity Protection'!$D$10-1)*MAX(0,('Base Dati'!C133-'Equity Protection'!$D$9))</f>
        <v>0</v>
      </c>
      <c r="G133">
        <f>IF('Equity Protection'!$D$11="No",0,-MAX(0,'Equity Protection'!$D$10*(C133-'Equity Protection'!$D$11)))</f>
        <v>0</v>
      </c>
      <c r="H133">
        <f t="shared" si="4"/>
        <v>129</v>
      </c>
    </row>
    <row r="134" spans="3:8" ht="12.75">
      <c r="C134">
        <f t="shared" si="5"/>
        <v>130</v>
      </c>
      <c r="D134">
        <f aca="true" t="shared" si="6" ref="D134:D197">C134</f>
        <v>130</v>
      </c>
      <c r="E134">
        <f>MAX(0,('Equity Protection'!$D$9-C134))</f>
        <v>0</v>
      </c>
      <c r="F134">
        <f>('Equity Protection'!$D$10-1)*MAX(0,('Base Dati'!C134-'Equity Protection'!$D$9))</f>
        <v>0</v>
      </c>
      <c r="G134">
        <f>IF('Equity Protection'!$D$11="No",0,-MAX(0,'Equity Protection'!$D$10*(C134-'Equity Protection'!$D$11)))</f>
        <v>0</v>
      </c>
      <c r="H134">
        <f aca="true" t="shared" si="7" ref="H134:H197">MAX(SUM(D134:G134),0)</f>
        <v>130</v>
      </c>
    </row>
    <row r="135" spans="3:8" ht="12.75">
      <c r="C135">
        <f aca="true" t="shared" si="8" ref="C135:C198">C134+1</f>
        <v>131</v>
      </c>
      <c r="D135">
        <f t="shared" si="6"/>
        <v>131</v>
      </c>
      <c r="E135">
        <f>MAX(0,('Equity Protection'!$D$9-C135))</f>
        <v>0</v>
      </c>
      <c r="F135">
        <f>('Equity Protection'!$D$10-1)*MAX(0,('Base Dati'!C135-'Equity Protection'!$D$9))</f>
        <v>0</v>
      </c>
      <c r="G135">
        <f>IF('Equity Protection'!$D$11="No",0,-MAX(0,'Equity Protection'!$D$10*(C135-'Equity Protection'!$D$11)))</f>
        <v>0</v>
      </c>
      <c r="H135">
        <f t="shared" si="7"/>
        <v>131</v>
      </c>
    </row>
    <row r="136" spans="3:8" ht="12.75">
      <c r="C136">
        <f t="shared" si="8"/>
        <v>132</v>
      </c>
      <c r="D136">
        <f t="shared" si="6"/>
        <v>132</v>
      </c>
      <c r="E136">
        <f>MAX(0,('Equity Protection'!$D$9-C136))</f>
        <v>0</v>
      </c>
      <c r="F136">
        <f>('Equity Protection'!$D$10-1)*MAX(0,('Base Dati'!C136-'Equity Protection'!$D$9))</f>
        <v>0</v>
      </c>
      <c r="G136">
        <f>IF('Equity Protection'!$D$11="No",0,-MAX(0,'Equity Protection'!$D$10*(C136-'Equity Protection'!$D$11)))</f>
        <v>0</v>
      </c>
      <c r="H136">
        <f t="shared" si="7"/>
        <v>132</v>
      </c>
    </row>
    <row r="137" spans="3:8" ht="12.75">
      <c r="C137">
        <f t="shared" si="8"/>
        <v>133</v>
      </c>
      <c r="D137">
        <f t="shared" si="6"/>
        <v>133</v>
      </c>
      <c r="E137">
        <f>MAX(0,('Equity Protection'!$D$9-C137))</f>
        <v>0</v>
      </c>
      <c r="F137">
        <f>('Equity Protection'!$D$10-1)*MAX(0,('Base Dati'!C137-'Equity Protection'!$D$9))</f>
        <v>0</v>
      </c>
      <c r="G137">
        <f>IF('Equity Protection'!$D$11="No",0,-MAX(0,'Equity Protection'!$D$10*(C137-'Equity Protection'!$D$11)))</f>
        <v>0</v>
      </c>
      <c r="H137">
        <f t="shared" si="7"/>
        <v>133</v>
      </c>
    </row>
    <row r="138" spans="3:8" ht="12.75">
      <c r="C138">
        <f t="shared" si="8"/>
        <v>134</v>
      </c>
      <c r="D138">
        <f t="shared" si="6"/>
        <v>134</v>
      </c>
      <c r="E138">
        <f>MAX(0,('Equity Protection'!$D$9-C138))</f>
        <v>0</v>
      </c>
      <c r="F138">
        <f>('Equity Protection'!$D$10-1)*MAX(0,('Base Dati'!C138-'Equity Protection'!$D$9))</f>
        <v>0</v>
      </c>
      <c r="G138">
        <f>IF('Equity Protection'!$D$11="No",0,-MAX(0,'Equity Protection'!$D$10*(C138-'Equity Protection'!$D$11)))</f>
        <v>0</v>
      </c>
      <c r="H138">
        <f t="shared" si="7"/>
        <v>134</v>
      </c>
    </row>
    <row r="139" spans="3:8" ht="12.75">
      <c r="C139">
        <f t="shared" si="8"/>
        <v>135</v>
      </c>
      <c r="D139">
        <f t="shared" si="6"/>
        <v>135</v>
      </c>
      <c r="E139">
        <f>MAX(0,('Equity Protection'!$D$9-C139))</f>
        <v>0</v>
      </c>
      <c r="F139">
        <f>('Equity Protection'!$D$10-1)*MAX(0,('Base Dati'!C139-'Equity Protection'!$D$9))</f>
        <v>0</v>
      </c>
      <c r="G139">
        <f>IF('Equity Protection'!$D$11="No",0,-MAX(0,'Equity Protection'!$D$10*(C139-'Equity Protection'!$D$11)))</f>
        <v>0</v>
      </c>
      <c r="H139">
        <f t="shared" si="7"/>
        <v>135</v>
      </c>
    </row>
    <row r="140" spans="3:8" ht="12.75">
      <c r="C140">
        <f t="shared" si="8"/>
        <v>136</v>
      </c>
      <c r="D140">
        <f t="shared" si="6"/>
        <v>136</v>
      </c>
      <c r="E140">
        <f>MAX(0,('Equity Protection'!$D$9-C140))</f>
        <v>0</v>
      </c>
      <c r="F140">
        <f>('Equity Protection'!$D$10-1)*MAX(0,('Base Dati'!C140-'Equity Protection'!$D$9))</f>
        <v>0</v>
      </c>
      <c r="G140">
        <f>IF('Equity Protection'!$D$11="No",0,-MAX(0,'Equity Protection'!$D$10*(C140-'Equity Protection'!$D$11)))</f>
        <v>0</v>
      </c>
      <c r="H140">
        <f t="shared" si="7"/>
        <v>136</v>
      </c>
    </row>
    <row r="141" spans="3:8" ht="12.75">
      <c r="C141">
        <f t="shared" si="8"/>
        <v>137</v>
      </c>
      <c r="D141">
        <f t="shared" si="6"/>
        <v>137</v>
      </c>
      <c r="E141">
        <f>MAX(0,('Equity Protection'!$D$9-C141))</f>
        <v>0</v>
      </c>
      <c r="F141">
        <f>('Equity Protection'!$D$10-1)*MAX(0,('Base Dati'!C141-'Equity Protection'!$D$9))</f>
        <v>0</v>
      </c>
      <c r="G141">
        <f>IF('Equity Protection'!$D$11="No",0,-MAX(0,'Equity Protection'!$D$10*(C141-'Equity Protection'!$D$11)))</f>
        <v>0</v>
      </c>
      <c r="H141">
        <f t="shared" si="7"/>
        <v>137</v>
      </c>
    </row>
    <row r="142" spans="3:8" ht="12.75">
      <c r="C142">
        <f t="shared" si="8"/>
        <v>138</v>
      </c>
      <c r="D142">
        <f t="shared" si="6"/>
        <v>138</v>
      </c>
      <c r="E142">
        <f>MAX(0,('Equity Protection'!$D$9-C142))</f>
        <v>0</v>
      </c>
      <c r="F142">
        <f>('Equity Protection'!$D$10-1)*MAX(0,('Base Dati'!C142-'Equity Protection'!$D$9))</f>
        <v>0</v>
      </c>
      <c r="G142">
        <f>IF('Equity Protection'!$D$11="No",0,-MAX(0,'Equity Protection'!$D$10*(C142-'Equity Protection'!$D$11)))</f>
        <v>0</v>
      </c>
      <c r="H142">
        <f t="shared" si="7"/>
        <v>138</v>
      </c>
    </row>
    <row r="143" spans="3:8" ht="12.75">
      <c r="C143">
        <f t="shared" si="8"/>
        <v>139</v>
      </c>
      <c r="D143">
        <f t="shared" si="6"/>
        <v>139</v>
      </c>
      <c r="E143">
        <f>MAX(0,('Equity Protection'!$D$9-C143))</f>
        <v>0</v>
      </c>
      <c r="F143">
        <f>('Equity Protection'!$D$10-1)*MAX(0,('Base Dati'!C143-'Equity Protection'!$D$9))</f>
        <v>0</v>
      </c>
      <c r="G143">
        <f>IF('Equity Protection'!$D$11="No",0,-MAX(0,'Equity Protection'!$D$10*(C143-'Equity Protection'!$D$11)))</f>
        <v>0</v>
      </c>
      <c r="H143">
        <f t="shared" si="7"/>
        <v>139</v>
      </c>
    </row>
    <row r="144" spans="3:8" ht="12.75">
      <c r="C144">
        <f t="shared" si="8"/>
        <v>140</v>
      </c>
      <c r="D144">
        <f t="shared" si="6"/>
        <v>140</v>
      </c>
      <c r="E144">
        <f>MAX(0,('Equity Protection'!$D$9-C144))</f>
        <v>0</v>
      </c>
      <c r="F144">
        <f>('Equity Protection'!$D$10-1)*MAX(0,('Base Dati'!C144-'Equity Protection'!$D$9))</f>
        <v>0</v>
      </c>
      <c r="G144">
        <f>IF('Equity Protection'!$D$11="No",0,-MAX(0,'Equity Protection'!$D$10*(C144-'Equity Protection'!$D$11)))</f>
        <v>0</v>
      </c>
      <c r="H144">
        <f t="shared" si="7"/>
        <v>140</v>
      </c>
    </row>
    <row r="145" spans="3:8" ht="12.75">
      <c r="C145">
        <f t="shared" si="8"/>
        <v>141</v>
      </c>
      <c r="D145">
        <f t="shared" si="6"/>
        <v>141</v>
      </c>
      <c r="E145">
        <f>MAX(0,('Equity Protection'!$D$9-C145))</f>
        <v>0</v>
      </c>
      <c r="F145">
        <f>('Equity Protection'!$D$10-1)*MAX(0,('Base Dati'!C145-'Equity Protection'!$D$9))</f>
        <v>0</v>
      </c>
      <c r="G145">
        <f>IF('Equity Protection'!$D$11="No",0,-MAX(0,'Equity Protection'!$D$10*(C145-'Equity Protection'!$D$11)))</f>
        <v>0</v>
      </c>
      <c r="H145">
        <f t="shared" si="7"/>
        <v>141</v>
      </c>
    </row>
    <row r="146" spans="3:8" ht="12.75">
      <c r="C146">
        <f t="shared" si="8"/>
        <v>142</v>
      </c>
      <c r="D146">
        <f t="shared" si="6"/>
        <v>142</v>
      </c>
      <c r="E146">
        <f>MAX(0,('Equity Protection'!$D$9-C146))</f>
        <v>0</v>
      </c>
      <c r="F146">
        <f>('Equity Protection'!$D$10-1)*MAX(0,('Base Dati'!C146-'Equity Protection'!$D$9))</f>
        <v>0</v>
      </c>
      <c r="G146">
        <f>IF('Equity Protection'!$D$11="No",0,-MAX(0,'Equity Protection'!$D$10*(C146-'Equity Protection'!$D$11)))</f>
        <v>0</v>
      </c>
      <c r="H146">
        <f t="shared" si="7"/>
        <v>142</v>
      </c>
    </row>
    <row r="147" spans="3:8" ht="12.75">
      <c r="C147">
        <f t="shared" si="8"/>
        <v>143</v>
      </c>
      <c r="D147">
        <f t="shared" si="6"/>
        <v>143</v>
      </c>
      <c r="E147">
        <f>MAX(0,('Equity Protection'!$D$9-C147))</f>
        <v>0</v>
      </c>
      <c r="F147">
        <f>('Equity Protection'!$D$10-1)*MAX(0,('Base Dati'!C147-'Equity Protection'!$D$9))</f>
        <v>0</v>
      </c>
      <c r="G147">
        <f>IF('Equity Protection'!$D$11="No",0,-MAX(0,'Equity Protection'!$D$10*(C147-'Equity Protection'!$D$11)))</f>
        <v>0</v>
      </c>
      <c r="H147">
        <f t="shared" si="7"/>
        <v>143</v>
      </c>
    </row>
    <row r="148" spans="3:8" ht="12.75">
      <c r="C148">
        <f t="shared" si="8"/>
        <v>144</v>
      </c>
      <c r="D148">
        <f t="shared" si="6"/>
        <v>144</v>
      </c>
      <c r="E148">
        <f>MAX(0,('Equity Protection'!$D$9-C148))</f>
        <v>0</v>
      </c>
      <c r="F148">
        <f>('Equity Protection'!$D$10-1)*MAX(0,('Base Dati'!C148-'Equity Protection'!$D$9))</f>
        <v>0</v>
      </c>
      <c r="G148">
        <f>IF('Equity Protection'!$D$11="No",0,-MAX(0,'Equity Protection'!$D$10*(C148-'Equity Protection'!$D$11)))</f>
        <v>0</v>
      </c>
      <c r="H148">
        <f t="shared" si="7"/>
        <v>144</v>
      </c>
    </row>
    <row r="149" spans="3:8" ht="12.75">
      <c r="C149">
        <f t="shared" si="8"/>
        <v>145</v>
      </c>
      <c r="D149">
        <f t="shared" si="6"/>
        <v>145</v>
      </c>
      <c r="E149">
        <f>MAX(0,('Equity Protection'!$D$9-C149))</f>
        <v>0</v>
      </c>
      <c r="F149">
        <f>('Equity Protection'!$D$10-1)*MAX(0,('Base Dati'!C149-'Equity Protection'!$D$9))</f>
        <v>0</v>
      </c>
      <c r="G149">
        <f>IF('Equity Protection'!$D$11="No",0,-MAX(0,'Equity Protection'!$D$10*(C149-'Equity Protection'!$D$11)))</f>
        <v>0</v>
      </c>
      <c r="H149">
        <f t="shared" si="7"/>
        <v>145</v>
      </c>
    </row>
    <row r="150" spans="3:8" ht="12.75">
      <c r="C150">
        <f t="shared" si="8"/>
        <v>146</v>
      </c>
      <c r="D150">
        <f t="shared" si="6"/>
        <v>146</v>
      </c>
      <c r="E150">
        <f>MAX(0,('Equity Protection'!$D$9-C150))</f>
        <v>0</v>
      </c>
      <c r="F150">
        <f>('Equity Protection'!$D$10-1)*MAX(0,('Base Dati'!C150-'Equity Protection'!$D$9))</f>
        <v>0</v>
      </c>
      <c r="G150">
        <f>IF('Equity Protection'!$D$11="No",0,-MAX(0,'Equity Protection'!$D$10*(C150-'Equity Protection'!$D$11)))</f>
        <v>0</v>
      </c>
      <c r="H150">
        <f t="shared" si="7"/>
        <v>146</v>
      </c>
    </row>
    <row r="151" spans="3:8" ht="12.75">
      <c r="C151">
        <f t="shared" si="8"/>
        <v>147</v>
      </c>
      <c r="D151">
        <f t="shared" si="6"/>
        <v>147</v>
      </c>
      <c r="E151">
        <f>MAX(0,('Equity Protection'!$D$9-C151))</f>
        <v>0</v>
      </c>
      <c r="F151">
        <f>('Equity Protection'!$D$10-1)*MAX(0,('Base Dati'!C151-'Equity Protection'!$D$9))</f>
        <v>0</v>
      </c>
      <c r="G151">
        <f>IF('Equity Protection'!$D$11="No",0,-MAX(0,'Equity Protection'!$D$10*(C151-'Equity Protection'!$D$11)))</f>
        <v>0</v>
      </c>
      <c r="H151">
        <f t="shared" si="7"/>
        <v>147</v>
      </c>
    </row>
    <row r="152" spans="3:8" ht="12.75">
      <c r="C152">
        <f t="shared" si="8"/>
        <v>148</v>
      </c>
      <c r="D152">
        <f t="shared" si="6"/>
        <v>148</v>
      </c>
      <c r="E152">
        <f>MAX(0,('Equity Protection'!$D$9-C152))</f>
        <v>0</v>
      </c>
      <c r="F152">
        <f>('Equity Protection'!$D$10-1)*MAX(0,('Base Dati'!C152-'Equity Protection'!$D$9))</f>
        <v>0</v>
      </c>
      <c r="G152">
        <f>IF('Equity Protection'!$D$11="No",0,-MAX(0,'Equity Protection'!$D$10*(C152-'Equity Protection'!$D$11)))</f>
        <v>0</v>
      </c>
      <c r="H152">
        <f t="shared" si="7"/>
        <v>148</v>
      </c>
    </row>
    <row r="153" spans="3:8" ht="12.75">
      <c r="C153">
        <f t="shared" si="8"/>
        <v>149</v>
      </c>
      <c r="D153">
        <f t="shared" si="6"/>
        <v>149</v>
      </c>
      <c r="E153">
        <f>MAX(0,('Equity Protection'!$D$9-C153))</f>
        <v>0</v>
      </c>
      <c r="F153">
        <f>('Equity Protection'!$D$10-1)*MAX(0,('Base Dati'!C153-'Equity Protection'!$D$9))</f>
        <v>0</v>
      </c>
      <c r="G153">
        <f>IF('Equity Protection'!$D$11="No",0,-MAX(0,'Equity Protection'!$D$10*(C153-'Equity Protection'!$D$11)))</f>
        <v>0</v>
      </c>
      <c r="H153">
        <f t="shared" si="7"/>
        <v>149</v>
      </c>
    </row>
    <row r="154" spans="3:8" ht="12.75">
      <c r="C154">
        <f t="shared" si="8"/>
        <v>150</v>
      </c>
      <c r="D154">
        <f t="shared" si="6"/>
        <v>150</v>
      </c>
      <c r="E154">
        <f>MAX(0,('Equity Protection'!$D$9-C154))</f>
        <v>0</v>
      </c>
      <c r="F154">
        <f>('Equity Protection'!$D$10-1)*MAX(0,('Base Dati'!C154-'Equity Protection'!$D$9))</f>
        <v>0</v>
      </c>
      <c r="G154">
        <f>IF('Equity Protection'!$D$11="No",0,-MAX(0,'Equity Protection'!$D$10*(C154-'Equity Protection'!$D$11)))</f>
        <v>0</v>
      </c>
      <c r="H154">
        <f t="shared" si="7"/>
        <v>150</v>
      </c>
    </row>
    <row r="155" spans="3:8" ht="12.75">
      <c r="C155">
        <f t="shared" si="8"/>
        <v>151</v>
      </c>
      <c r="D155">
        <f t="shared" si="6"/>
        <v>151</v>
      </c>
      <c r="E155">
        <f>MAX(0,('Equity Protection'!$D$9-C155))</f>
        <v>0</v>
      </c>
      <c r="F155">
        <f>('Equity Protection'!$D$10-1)*MAX(0,('Base Dati'!C155-'Equity Protection'!$D$9))</f>
        <v>0</v>
      </c>
      <c r="G155">
        <f>IF('Equity Protection'!$D$11="No",0,-MAX(0,'Equity Protection'!$D$10*(C155-'Equity Protection'!$D$11)))</f>
        <v>0</v>
      </c>
      <c r="H155">
        <f t="shared" si="7"/>
        <v>151</v>
      </c>
    </row>
    <row r="156" spans="3:8" ht="12.75">
      <c r="C156">
        <f t="shared" si="8"/>
        <v>152</v>
      </c>
      <c r="D156">
        <f t="shared" si="6"/>
        <v>152</v>
      </c>
      <c r="E156">
        <f>MAX(0,('Equity Protection'!$D$9-C156))</f>
        <v>0</v>
      </c>
      <c r="F156">
        <f>('Equity Protection'!$D$10-1)*MAX(0,('Base Dati'!C156-'Equity Protection'!$D$9))</f>
        <v>0</v>
      </c>
      <c r="G156">
        <f>IF('Equity Protection'!$D$11="No",0,-MAX(0,'Equity Protection'!$D$10*(C156-'Equity Protection'!$D$11)))</f>
        <v>0</v>
      </c>
      <c r="H156">
        <f t="shared" si="7"/>
        <v>152</v>
      </c>
    </row>
    <row r="157" spans="3:8" ht="12.75">
      <c r="C157">
        <f t="shared" si="8"/>
        <v>153</v>
      </c>
      <c r="D157">
        <f t="shared" si="6"/>
        <v>153</v>
      </c>
      <c r="E157">
        <f>MAX(0,('Equity Protection'!$D$9-C157))</f>
        <v>0</v>
      </c>
      <c r="F157">
        <f>('Equity Protection'!$D$10-1)*MAX(0,('Base Dati'!C157-'Equity Protection'!$D$9))</f>
        <v>0</v>
      </c>
      <c r="G157">
        <f>IF('Equity Protection'!$D$11="No",0,-MAX(0,'Equity Protection'!$D$10*(C157-'Equity Protection'!$D$11)))</f>
        <v>0</v>
      </c>
      <c r="H157">
        <f t="shared" si="7"/>
        <v>153</v>
      </c>
    </row>
    <row r="158" spans="3:8" ht="12.75">
      <c r="C158">
        <f t="shared" si="8"/>
        <v>154</v>
      </c>
      <c r="D158">
        <f t="shared" si="6"/>
        <v>154</v>
      </c>
      <c r="E158">
        <f>MAX(0,('Equity Protection'!$D$9-C158))</f>
        <v>0</v>
      </c>
      <c r="F158">
        <f>('Equity Protection'!$D$10-1)*MAX(0,('Base Dati'!C158-'Equity Protection'!$D$9))</f>
        <v>0</v>
      </c>
      <c r="G158">
        <f>IF('Equity Protection'!$D$11="No",0,-MAX(0,'Equity Protection'!$D$10*(C158-'Equity Protection'!$D$11)))</f>
        <v>0</v>
      </c>
      <c r="H158">
        <f t="shared" si="7"/>
        <v>154</v>
      </c>
    </row>
    <row r="159" spans="3:8" ht="12.75">
      <c r="C159">
        <f t="shared" si="8"/>
        <v>155</v>
      </c>
      <c r="D159">
        <f t="shared" si="6"/>
        <v>155</v>
      </c>
      <c r="E159">
        <f>MAX(0,('Equity Protection'!$D$9-C159))</f>
        <v>0</v>
      </c>
      <c r="F159">
        <f>('Equity Protection'!$D$10-1)*MAX(0,('Base Dati'!C159-'Equity Protection'!$D$9))</f>
        <v>0</v>
      </c>
      <c r="G159">
        <f>IF('Equity Protection'!$D$11="No",0,-MAX(0,'Equity Protection'!$D$10*(C159-'Equity Protection'!$D$11)))</f>
        <v>0</v>
      </c>
      <c r="H159">
        <f t="shared" si="7"/>
        <v>155</v>
      </c>
    </row>
    <row r="160" spans="3:8" ht="12.75">
      <c r="C160">
        <f t="shared" si="8"/>
        <v>156</v>
      </c>
      <c r="D160">
        <f t="shared" si="6"/>
        <v>156</v>
      </c>
      <c r="E160">
        <f>MAX(0,('Equity Protection'!$D$9-C160))</f>
        <v>0</v>
      </c>
      <c r="F160">
        <f>('Equity Protection'!$D$10-1)*MAX(0,('Base Dati'!C160-'Equity Protection'!$D$9))</f>
        <v>0</v>
      </c>
      <c r="G160">
        <f>IF('Equity Protection'!$D$11="No",0,-MAX(0,'Equity Protection'!$D$10*(C160-'Equity Protection'!$D$11)))</f>
        <v>0</v>
      </c>
      <c r="H160">
        <f t="shared" si="7"/>
        <v>156</v>
      </c>
    </row>
    <row r="161" spans="3:8" ht="12.75">
      <c r="C161">
        <f t="shared" si="8"/>
        <v>157</v>
      </c>
      <c r="D161">
        <f t="shared" si="6"/>
        <v>157</v>
      </c>
      <c r="E161">
        <f>MAX(0,('Equity Protection'!$D$9-C161))</f>
        <v>0</v>
      </c>
      <c r="F161">
        <f>('Equity Protection'!$D$10-1)*MAX(0,('Base Dati'!C161-'Equity Protection'!$D$9))</f>
        <v>0</v>
      </c>
      <c r="G161">
        <f>IF('Equity Protection'!$D$11="No",0,-MAX(0,'Equity Protection'!$D$10*(C161-'Equity Protection'!$D$11)))</f>
        <v>0</v>
      </c>
      <c r="H161">
        <f t="shared" si="7"/>
        <v>157</v>
      </c>
    </row>
    <row r="162" spans="3:8" ht="12.75">
      <c r="C162">
        <f t="shared" si="8"/>
        <v>158</v>
      </c>
      <c r="D162">
        <f t="shared" si="6"/>
        <v>158</v>
      </c>
      <c r="E162">
        <f>MAX(0,('Equity Protection'!$D$9-C162))</f>
        <v>0</v>
      </c>
      <c r="F162">
        <f>('Equity Protection'!$D$10-1)*MAX(0,('Base Dati'!C162-'Equity Protection'!$D$9))</f>
        <v>0</v>
      </c>
      <c r="G162">
        <f>IF('Equity Protection'!$D$11="No",0,-MAX(0,'Equity Protection'!$D$10*(C162-'Equity Protection'!$D$11)))</f>
        <v>0</v>
      </c>
      <c r="H162">
        <f t="shared" si="7"/>
        <v>158</v>
      </c>
    </row>
    <row r="163" spans="3:8" ht="12.75">
      <c r="C163">
        <f t="shared" si="8"/>
        <v>159</v>
      </c>
      <c r="D163">
        <f t="shared" si="6"/>
        <v>159</v>
      </c>
      <c r="E163">
        <f>MAX(0,('Equity Protection'!$D$9-C163))</f>
        <v>0</v>
      </c>
      <c r="F163">
        <f>('Equity Protection'!$D$10-1)*MAX(0,('Base Dati'!C163-'Equity Protection'!$D$9))</f>
        <v>0</v>
      </c>
      <c r="G163">
        <f>IF('Equity Protection'!$D$11="No",0,-MAX(0,'Equity Protection'!$D$10*(C163-'Equity Protection'!$D$11)))</f>
        <v>0</v>
      </c>
      <c r="H163">
        <f t="shared" si="7"/>
        <v>159</v>
      </c>
    </row>
    <row r="164" spans="3:8" ht="12.75">
      <c r="C164">
        <f t="shared" si="8"/>
        <v>160</v>
      </c>
      <c r="D164">
        <f t="shared" si="6"/>
        <v>160</v>
      </c>
      <c r="E164">
        <f>MAX(0,('Equity Protection'!$D$9-C164))</f>
        <v>0</v>
      </c>
      <c r="F164">
        <f>('Equity Protection'!$D$10-1)*MAX(0,('Base Dati'!C164-'Equity Protection'!$D$9))</f>
        <v>0</v>
      </c>
      <c r="G164">
        <f>IF('Equity Protection'!$D$11="No",0,-MAX(0,'Equity Protection'!$D$10*(C164-'Equity Protection'!$D$11)))</f>
        <v>0</v>
      </c>
      <c r="H164">
        <f t="shared" si="7"/>
        <v>160</v>
      </c>
    </row>
    <row r="165" spans="3:8" ht="12.75">
      <c r="C165">
        <f t="shared" si="8"/>
        <v>161</v>
      </c>
      <c r="D165">
        <f t="shared" si="6"/>
        <v>161</v>
      </c>
      <c r="E165">
        <f>MAX(0,('Equity Protection'!$D$9-C165))</f>
        <v>0</v>
      </c>
      <c r="F165">
        <f>('Equity Protection'!$D$10-1)*MAX(0,('Base Dati'!C165-'Equity Protection'!$D$9))</f>
        <v>0</v>
      </c>
      <c r="G165">
        <f>IF('Equity Protection'!$D$11="No",0,-MAX(0,'Equity Protection'!$D$10*(C165-'Equity Protection'!$D$11)))</f>
        <v>0</v>
      </c>
      <c r="H165">
        <f t="shared" si="7"/>
        <v>161</v>
      </c>
    </row>
    <row r="166" spans="3:8" ht="12.75">
      <c r="C166">
        <f t="shared" si="8"/>
        <v>162</v>
      </c>
      <c r="D166">
        <f t="shared" si="6"/>
        <v>162</v>
      </c>
      <c r="E166">
        <f>MAX(0,('Equity Protection'!$D$9-C166))</f>
        <v>0</v>
      </c>
      <c r="F166">
        <f>('Equity Protection'!$D$10-1)*MAX(0,('Base Dati'!C166-'Equity Protection'!$D$9))</f>
        <v>0</v>
      </c>
      <c r="G166">
        <f>IF('Equity Protection'!$D$11="No",0,-MAX(0,'Equity Protection'!$D$10*(C166-'Equity Protection'!$D$11)))</f>
        <v>0</v>
      </c>
      <c r="H166">
        <f t="shared" si="7"/>
        <v>162</v>
      </c>
    </row>
    <row r="167" spans="3:8" ht="12.75">
      <c r="C167">
        <f t="shared" si="8"/>
        <v>163</v>
      </c>
      <c r="D167">
        <f t="shared" si="6"/>
        <v>163</v>
      </c>
      <c r="E167">
        <f>MAX(0,('Equity Protection'!$D$9-C167))</f>
        <v>0</v>
      </c>
      <c r="F167">
        <f>('Equity Protection'!$D$10-1)*MAX(0,('Base Dati'!C167-'Equity Protection'!$D$9))</f>
        <v>0</v>
      </c>
      <c r="G167">
        <f>IF('Equity Protection'!$D$11="No",0,-MAX(0,'Equity Protection'!$D$10*(C167-'Equity Protection'!$D$11)))</f>
        <v>0</v>
      </c>
      <c r="H167">
        <f t="shared" si="7"/>
        <v>163</v>
      </c>
    </row>
    <row r="168" spans="3:8" ht="12.75">
      <c r="C168">
        <f t="shared" si="8"/>
        <v>164</v>
      </c>
      <c r="D168">
        <f t="shared" si="6"/>
        <v>164</v>
      </c>
      <c r="E168">
        <f>MAX(0,('Equity Protection'!$D$9-C168))</f>
        <v>0</v>
      </c>
      <c r="F168">
        <f>('Equity Protection'!$D$10-1)*MAX(0,('Base Dati'!C168-'Equity Protection'!$D$9))</f>
        <v>0</v>
      </c>
      <c r="G168">
        <f>IF('Equity Protection'!$D$11="No",0,-MAX(0,'Equity Protection'!$D$10*(C168-'Equity Protection'!$D$11)))</f>
        <v>0</v>
      </c>
      <c r="H168">
        <f t="shared" si="7"/>
        <v>164</v>
      </c>
    </row>
    <row r="169" spans="3:8" ht="12.75">
      <c r="C169">
        <f t="shared" si="8"/>
        <v>165</v>
      </c>
      <c r="D169">
        <f t="shared" si="6"/>
        <v>165</v>
      </c>
      <c r="E169">
        <f>MAX(0,('Equity Protection'!$D$9-C169))</f>
        <v>0</v>
      </c>
      <c r="F169">
        <f>('Equity Protection'!$D$10-1)*MAX(0,('Base Dati'!C169-'Equity Protection'!$D$9))</f>
        <v>0</v>
      </c>
      <c r="G169">
        <f>IF('Equity Protection'!$D$11="No",0,-MAX(0,'Equity Protection'!$D$10*(C169-'Equity Protection'!$D$11)))</f>
        <v>0</v>
      </c>
      <c r="H169">
        <f t="shared" si="7"/>
        <v>165</v>
      </c>
    </row>
    <row r="170" spans="3:8" ht="12.75">
      <c r="C170">
        <f t="shared" si="8"/>
        <v>166</v>
      </c>
      <c r="D170">
        <f t="shared" si="6"/>
        <v>166</v>
      </c>
      <c r="E170">
        <f>MAX(0,('Equity Protection'!$D$9-C170))</f>
        <v>0</v>
      </c>
      <c r="F170">
        <f>('Equity Protection'!$D$10-1)*MAX(0,('Base Dati'!C170-'Equity Protection'!$D$9))</f>
        <v>0</v>
      </c>
      <c r="G170">
        <f>IF('Equity Protection'!$D$11="No",0,-MAX(0,'Equity Protection'!$D$10*(C170-'Equity Protection'!$D$11)))</f>
        <v>0</v>
      </c>
      <c r="H170">
        <f t="shared" si="7"/>
        <v>166</v>
      </c>
    </row>
    <row r="171" spans="3:8" ht="12.75">
      <c r="C171">
        <f t="shared" si="8"/>
        <v>167</v>
      </c>
      <c r="D171">
        <f t="shared" si="6"/>
        <v>167</v>
      </c>
      <c r="E171">
        <f>MAX(0,('Equity Protection'!$D$9-C171))</f>
        <v>0</v>
      </c>
      <c r="F171">
        <f>('Equity Protection'!$D$10-1)*MAX(0,('Base Dati'!C171-'Equity Protection'!$D$9))</f>
        <v>0</v>
      </c>
      <c r="G171">
        <f>IF('Equity Protection'!$D$11="No",0,-MAX(0,'Equity Protection'!$D$10*(C171-'Equity Protection'!$D$11)))</f>
        <v>0</v>
      </c>
      <c r="H171">
        <f t="shared" si="7"/>
        <v>167</v>
      </c>
    </row>
    <row r="172" spans="3:8" ht="12.75">
      <c r="C172">
        <f t="shared" si="8"/>
        <v>168</v>
      </c>
      <c r="D172">
        <f t="shared" si="6"/>
        <v>168</v>
      </c>
      <c r="E172">
        <f>MAX(0,('Equity Protection'!$D$9-C172))</f>
        <v>0</v>
      </c>
      <c r="F172">
        <f>('Equity Protection'!$D$10-1)*MAX(0,('Base Dati'!C172-'Equity Protection'!$D$9))</f>
        <v>0</v>
      </c>
      <c r="G172">
        <f>IF('Equity Protection'!$D$11="No",0,-MAX(0,'Equity Protection'!$D$10*(C172-'Equity Protection'!$D$11)))</f>
        <v>0</v>
      </c>
      <c r="H172">
        <f t="shared" si="7"/>
        <v>168</v>
      </c>
    </row>
    <row r="173" spans="3:8" ht="12.75">
      <c r="C173">
        <f t="shared" si="8"/>
        <v>169</v>
      </c>
      <c r="D173">
        <f t="shared" si="6"/>
        <v>169</v>
      </c>
      <c r="E173">
        <f>MAX(0,('Equity Protection'!$D$9-C173))</f>
        <v>0</v>
      </c>
      <c r="F173">
        <f>('Equity Protection'!$D$10-1)*MAX(0,('Base Dati'!C173-'Equity Protection'!$D$9))</f>
        <v>0</v>
      </c>
      <c r="G173">
        <f>IF('Equity Protection'!$D$11="No",0,-MAX(0,'Equity Protection'!$D$10*(C173-'Equity Protection'!$D$11)))</f>
        <v>0</v>
      </c>
      <c r="H173">
        <f t="shared" si="7"/>
        <v>169</v>
      </c>
    </row>
    <row r="174" spans="3:8" ht="12.75">
      <c r="C174">
        <f t="shared" si="8"/>
        <v>170</v>
      </c>
      <c r="D174">
        <f t="shared" si="6"/>
        <v>170</v>
      </c>
      <c r="E174">
        <f>MAX(0,('Equity Protection'!$D$9-C174))</f>
        <v>0</v>
      </c>
      <c r="F174">
        <f>('Equity Protection'!$D$10-1)*MAX(0,('Base Dati'!C174-'Equity Protection'!$D$9))</f>
        <v>0</v>
      </c>
      <c r="G174">
        <f>IF('Equity Protection'!$D$11="No",0,-MAX(0,'Equity Protection'!$D$10*(C174-'Equity Protection'!$D$11)))</f>
        <v>0</v>
      </c>
      <c r="H174">
        <f t="shared" si="7"/>
        <v>170</v>
      </c>
    </row>
    <row r="175" spans="3:8" ht="12.75">
      <c r="C175">
        <f t="shared" si="8"/>
        <v>171</v>
      </c>
      <c r="D175">
        <f t="shared" si="6"/>
        <v>171</v>
      </c>
      <c r="E175">
        <f>MAX(0,('Equity Protection'!$D$9-C175))</f>
        <v>0</v>
      </c>
      <c r="F175">
        <f>('Equity Protection'!$D$10-1)*MAX(0,('Base Dati'!C175-'Equity Protection'!$D$9))</f>
        <v>0</v>
      </c>
      <c r="G175">
        <f>IF('Equity Protection'!$D$11="No",0,-MAX(0,'Equity Protection'!$D$10*(C175-'Equity Protection'!$D$11)))</f>
        <v>0</v>
      </c>
      <c r="H175">
        <f t="shared" si="7"/>
        <v>171</v>
      </c>
    </row>
    <row r="176" spans="3:8" ht="12.75">
      <c r="C176">
        <f t="shared" si="8"/>
        <v>172</v>
      </c>
      <c r="D176">
        <f t="shared" si="6"/>
        <v>172</v>
      </c>
      <c r="E176">
        <f>MAX(0,('Equity Protection'!$D$9-C176))</f>
        <v>0</v>
      </c>
      <c r="F176">
        <f>('Equity Protection'!$D$10-1)*MAX(0,('Base Dati'!C176-'Equity Protection'!$D$9))</f>
        <v>0</v>
      </c>
      <c r="G176">
        <f>IF('Equity Protection'!$D$11="No",0,-MAX(0,'Equity Protection'!$D$10*(C176-'Equity Protection'!$D$11)))</f>
        <v>0</v>
      </c>
      <c r="H176">
        <f t="shared" si="7"/>
        <v>172</v>
      </c>
    </row>
    <row r="177" spans="3:8" ht="12.75">
      <c r="C177">
        <f t="shared" si="8"/>
        <v>173</v>
      </c>
      <c r="D177">
        <f t="shared" si="6"/>
        <v>173</v>
      </c>
      <c r="E177">
        <f>MAX(0,('Equity Protection'!$D$9-C177))</f>
        <v>0</v>
      </c>
      <c r="F177">
        <f>('Equity Protection'!$D$10-1)*MAX(0,('Base Dati'!C177-'Equity Protection'!$D$9))</f>
        <v>0</v>
      </c>
      <c r="G177">
        <f>IF('Equity Protection'!$D$11="No",0,-MAX(0,'Equity Protection'!$D$10*(C177-'Equity Protection'!$D$11)))</f>
        <v>0</v>
      </c>
      <c r="H177">
        <f t="shared" si="7"/>
        <v>173</v>
      </c>
    </row>
    <row r="178" spans="3:8" ht="12.75">
      <c r="C178">
        <f t="shared" si="8"/>
        <v>174</v>
      </c>
      <c r="D178">
        <f t="shared" si="6"/>
        <v>174</v>
      </c>
      <c r="E178">
        <f>MAX(0,('Equity Protection'!$D$9-C178))</f>
        <v>0</v>
      </c>
      <c r="F178">
        <f>('Equity Protection'!$D$10-1)*MAX(0,('Base Dati'!C178-'Equity Protection'!$D$9))</f>
        <v>0</v>
      </c>
      <c r="G178">
        <f>IF('Equity Protection'!$D$11="No",0,-MAX(0,'Equity Protection'!$D$10*(C178-'Equity Protection'!$D$11)))</f>
        <v>0</v>
      </c>
      <c r="H178">
        <f t="shared" si="7"/>
        <v>174</v>
      </c>
    </row>
    <row r="179" spans="3:8" ht="12.75">
      <c r="C179">
        <f t="shared" si="8"/>
        <v>175</v>
      </c>
      <c r="D179">
        <f t="shared" si="6"/>
        <v>175</v>
      </c>
      <c r="E179">
        <f>MAX(0,('Equity Protection'!$D$9-C179))</f>
        <v>0</v>
      </c>
      <c r="F179">
        <f>('Equity Protection'!$D$10-1)*MAX(0,('Base Dati'!C179-'Equity Protection'!$D$9))</f>
        <v>0</v>
      </c>
      <c r="G179">
        <f>IF('Equity Protection'!$D$11="No",0,-MAX(0,'Equity Protection'!$D$10*(C179-'Equity Protection'!$D$11)))</f>
        <v>0</v>
      </c>
      <c r="H179">
        <f t="shared" si="7"/>
        <v>175</v>
      </c>
    </row>
    <row r="180" spans="3:8" ht="12.75">
      <c r="C180">
        <f t="shared" si="8"/>
        <v>176</v>
      </c>
      <c r="D180">
        <f t="shared" si="6"/>
        <v>176</v>
      </c>
      <c r="E180">
        <f>MAX(0,('Equity Protection'!$D$9-C180))</f>
        <v>0</v>
      </c>
      <c r="F180">
        <f>('Equity Protection'!$D$10-1)*MAX(0,('Base Dati'!C180-'Equity Protection'!$D$9))</f>
        <v>0</v>
      </c>
      <c r="G180">
        <f>IF('Equity Protection'!$D$11="No",0,-MAX(0,'Equity Protection'!$D$10*(C180-'Equity Protection'!$D$11)))</f>
        <v>0</v>
      </c>
      <c r="H180">
        <f t="shared" si="7"/>
        <v>176</v>
      </c>
    </row>
    <row r="181" spans="3:8" ht="12.75">
      <c r="C181">
        <f t="shared" si="8"/>
        <v>177</v>
      </c>
      <c r="D181">
        <f t="shared" si="6"/>
        <v>177</v>
      </c>
      <c r="E181">
        <f>MAX(0,('Equity Protection'!$D$9-C181))</f>
        <v>0</v>
      </c>
      <c r="F181">
        <f>('Equity Protection'!$D$10-1)*MAX(0,('Base Dati'!C181-'Equity Protection'!$D$9))</f>
        <v>0</v>
      </c>
      <c r="G181">
        <f>IF('Equity Protection'!$D$11="No",0,-MAX(0,'Equity Protection'!$D$10*(C181-'Equity Protection'!$D$11)))</f>
        <v>0</v>
      </c>
      <c r="H181">
        <f t="shared" si="7"/>
        <v>177</v>
      </c>
    </row>
    <row r="182" spans="3:8" ht="12.75">
      <c r="C182">
        <f t="shared" si="8"/>
        <v>178</v>
      </c>
      <c r="D182">
        <f t="shared" si="6"/>
        <v>178</v>
      </c>
      <c r="E182">
        <f>MAX(0,('Equity Protection'!$D$9-C182))</f>
        <v>0</v>
      </c>
      <c r="F182">
        <f>('Equity Protection'!$D$10-1)*MAX(0,('Base Dati'!C182-'Equity Protection'!$D$9))</f>
        <v>0</v>
      </c>
      <c r="G182">
        <f>IF('Equity Protection'!$D$11="No",0,-MAX(0,'Equity Protection'!$D$10*(C182-'Equity Protection'!$D$11)))</f>
        <v>0</v>
      </c>
      <c r="H182">
        <f t="shared" si="7"/>
        <v>178</v>
      </c>
    </row>
    <row r="183" spans="3:8" ht="12.75">
      <c r="C183">
        <f t="shared" si="8"/>
        <v>179</v>
      </c>
      <c r="D183">
        <f t="shared" si="6"/>
        <v>179</v>
      </c>
      <c r="E183">
        <f>MAX(0,('Equity Protection'!$D$9-C183))</f>
        <v>0</v>
      </c>
      <c r="F183">
        <f>('Equity Protection'!$D$10-1)*MAX(0,('Base Dati'!C183-'Equity Protection'!$D$9))</f>
        <v>0</v>
      </c>
      <c r="G183">
        <f>IF('Equity Protection'!$D$11="No",0,-MAX(0,'Equity Protection'!$D$10*(C183-'Equity Protection'!$D$11)))</f>
        <v>0</v>
      </c>
      <c r="H183">
        <f t="shared" si="7"/>
        <v>179</v>
      </c>
    </row>
    <row r="184" spans="3:8" ht="12.75">
      <c r="C184">
        <f t="shared" si="8"/>
        <v>180</v>
      </c>
      <c r="D184">
        <f t="shared" si="6"/>
        <v>180</v>
      </c>
      <c r="E184">
        <f>MAX(0,('Equity Protection'!$D$9-C184))</f>
        <v>0</v>
      </c>
      <c r="F184">
        <f>('Equity Protection'!$D$10-1)*MAX(0,('Base Dati'!C184-'Equity Protection'!$D$9))</f>
        <v>0</v>
      </c>
      <c r="G184">
        <f>IF('Equity Protection'!$D$11="No",0,-MAX(0,'Equity Protection'!$D$10*(C184-'Equity Protection'!$D$11)))</f>
        <v>0</v>
      </c>
      <c r="H184">
        <f t="shared" si="7"/>
        <v>180</v>
      </c>
    </row>
    <row r="185" spans="3:8" ht="12.75">
      <c r="C185">
        <f t="shared" si="8"/>
        <v>181</v>
      </c>
      <c r="D185">
        <f t="shared" si="6"/>
        <v>181</v>
      </c>
      <c r="E185">
        <f>MAX(0,('Equity Protection'!$D$9-C185))</f>
        <v>0</v>
      </c>
      <c r="F185">
        <f>('Equity Protection'!$D$10-1)*MAX(0,('Base Dati'!C185-'Equity Protection'!$D$9))</f>
        <v>0</v>
      </c>
      <c r="G185">
        <f>IF('Equity Protection'!$D$11="No",0,-MAX(0,'Equity Protection'!$D$10*(C185-'Equity Protection'!$D$11)))</f>
        <v>-1</v>
      </c>
      <c r="H185">
        <f t="shared" si="7"/>
        <v>180</v>
      </c>
    </row>
    <row r="186" spans="3:8" ht="12.75">
      <c r="C186">
        <f t="shared" si="8"/>
        <v>182</v>
      </c>
      <c r="D186">
        <f t="shared" si="6"/>
        <v>182</v>
      </c>
      <c r="E186">
        <f>MAX(0,('Equity Protection'!$D$9-C186))</f>
        <v>0</v>
      </c>
      <c r="F186">
        <f>('Equity Protection'!$D$10-1)*MAX(0,('Base Dati'!C186-'Equity Protection'!$D$9))</f>
        <v>0</v>
      </c>
      <c r="G186">
        <f>IF('Equity Protection'!$D$11="No",0,-MAX(0,'Equity Protection'!$D$10*(C186-'Equity Protection'!$D$11)))</f>
        <v>-2</v>
      </c>
      <c r="H186">
        <f t="shared" si="7"/>
        <v>180</v>
      </c>
    </row>
    <row r="187" spans="3:8" ht="12.75">
      <c r="C187">
        <f t="shared" si="8"/>
        <v>183</v>
      </c>
      <c r="D187">
        <f t="shared" si="6"/>
        <v>183</v>
      </c>
      <c r="E187">
        <f>MAX(0,('Equity Protection'!$D$9-C187))</f>
        <v>0</v>
      </c>
      <c r="F187">
        <f>('Equity Protection'!$D$10-1)*MAX(0,('Base Dati'!C187-'Equity Protection'!$D$9))</f>
        <v>0</v>
      </c>
      <c r="G187">
        <f>IF('Equity Protection'!$D$11="No",0,-MAX(0,'Equity Protection'!$D$10*(C187-'Equity Protection'!$D$11)))</f>
        <v>-3</v>
      </c>
      <c r="H187">
        <f t="shared" si="7"/>
        <v>180</v>
      </c>
    </row>
    <row r="188" spans="3:8" ht="12.75">
      <c r="C188">
        <f t="shared" si="8"/>
        <v>184</v>
      </c>
      <c r="D188">
        <f t="shared" si="6"/>
        <v>184</v>
      </c>
      <c r="E188">
        <f>MAX(0,('Equity Protection'!$D$9-C188))</f>
        <v>0</v>
      </c>
      <c r="F188">
        <f>('Equity Protection'!$D$10-1)*MAX(0,('Base Dati'!C188-'Equity Protection'!$D$9))</f>
        <v>0</v>
      </c>
      <c r="G188">
        <f>IF('Equity Protection'!$D$11="No",0,-MAX(0,'Equity Protection'!$D$10*(C188-'Equity Protection'!$D$11)))</f>
        <v>-4</v>
      </c>
      <c r="H188">
        <f t="shared" si="7"/>
        <v>180</v>
      </c>
    </row>
    <row r="189" spans="3:8" ht="12.75">
      <c r="C189">
        <f t="shared" si="8"/>
        <v>185</v>
      </c>
      <c r="D189">
        <f t="shared" si="6"/>
        <v>185</v>
      </c>
      <c r="E189">
        <f>MAX(0,('Equity Protection'!$D$9-C189))</f>
        <v>0</v>
      </c>
      <c r="F189">
        <f>('Equity Protection'!$D$10-1)*MAX(0,('Base Dati'!C189-'Equity Protection'!$D$9))</f>
        <v>0</v>
      </c>
      <c r="G189">
        <f>IF('Equity Protection'!$D$11="No",0,-MAX(0,'Equity Protection'!$D$10*(C189-'Equity Protection'!$D$11)))</f>
        <v>-5</v>
      </c>
      <c r="H189">
        <f t="shared" si="7"/>
        <v>180</v>
      </c>
    </row>
    <row r="190" spans="3:8" ht="12.75">
      <c r="C190">
        <f t="shared" si="8"/>
        <v>186</v>
      </c>
      <c r="D190">
        <f t="shared" si="6"/>
        <v>186</v>
      </c>
      <c r="E190">
        <f>MAX(0,('Equity Protection'!$D$9-C190))</f>
        <v>0</v>
      </c>
      <c r="F190">
        <f>('Equity Protection'!$D$10-1)*MAX(0,('Base Dati'!C190-'Equity Protection'!$D$9))</f>
        <v>0</v>
      </c>
      <c r="G190">
        <f>IF('Equity Protection'!$D$11="No",0,-MAX(0,'Equity Protection'!$D$10*(C190-'Equity Protection'!$D$11)))</f>
        <v>-6</v>
      </c>
      <c r="H190">
        <f t="shared" si="7"/>
        <v>180</v>
      </c>
    </row>
    <row r="191" spans="3:8" ht="12.75">
      <c r="C191">
        <f t="shared" si="8"/>
        <v>187</v>
      </c>
      <c r="D191">
        <f t="shared" si="6"/>
        <v>187</v>
      </c>
      <c r="E191">
        <f>MAX(0,('Equity Protection'!$D$9-C191))</f>
        <v>0</v>
      </c>
      <c r="F191">
        <f>('Equity Protection'!$D$10-1)*MAX(0,('Base Dati'!C191-'Equity Protection'!$D$9))</f>
        <v>0</v>
      </c>
      <c r="G191">
        <f>IF('Equity Protection'!$D$11="No",0,-MAX(0,'Equity Protection'!$D$10*(C191-'Equity Protection'!$D$11)))</f>
        <v>-7</v>
      </c>
      <c r="H191">
        <f t="shared" si="7"/>
        <v>180</v>
      </c>
    </row>
    <row r="192" spans="3:8" ht="12.75">
      <c r="C192">
        <f t="shared" si="8"/>
        <v>188</v>
      </c>
      <c r="D192">
        <f t="shared" si="6"/>
        <v>188</v>
      </c>
      <c r="E192">
        <f>MAX(0,('Equity Protection'!$D$9-C192))</f>
        <v>0</v>
      </c>
      <c r="F192">
        <f>('Equity Protection'!$D$10-1)*MAX(0,('Base Dati'!C192-'Equity Protection'!$D$9))</f>
        <v>0</v>
      </c>
      <c r="G192">
        <f>IF('Equity Protection'!$D$11="No",0,-MAX(0,'Equity Protection'!$D$10*(C192-'Equity Protection'!$D$11)))</f>
        <v>-8</v>
      </c>
      <c r="H192">
        <f t="shared" si="7"/>
        <v>180</v>
      </c>
    </row>
    <row r="193" spans="3:8" ht="12.75">
      <c r="C193">
        <f t="shared" si="8"/>
        <v>189</v>
      </c>
      <c r="D193">
        <f t="shared" si="6"/>
        <v>189</v>
      </c>
      <c r="E193">
        <f>MAX(0,('Equity Protection'!$D$9-C193))</f>
        <v>0</v>
      </c>
      <c r="F193">
        <f>('Equity Protection'!$D$10-1)*MAX(0,('Base Dati'!C193-'Equity Protection'!$D$9))</f>
        <v>0</v>
      </c>
      <c r="G193">
        <f>IF('Equity Protection'!$D$11="No",0,-MAX(0,'Equity Protection'!$D$10*(C193-'Equity Protection'!$D$11)))</f>
        <v>-9</v>
      </c>
      <c r="H193">
        <f t="shared" si="7"/>
        <v>180</v>
      </c>
    </row>
    <row r="194" spans="3:8" ht="12.75">
      <c r="C194">
        <f t="shared" si="8"/>
        <v>190</v>
      </c>
      <c r="D194">
        <f t="shared" si="6"/>
        <v>190</v>
      </c>
      <c r="E194">
        <f>MAX(0,('Equity Protection'!$D$9-C194))</f>
        <v>0</v>
      </c>
      <c r="F194">
        <f>('Equity Protection'!$D$10-1)*MAX(0,('Base Dati'!C194-'Equity Protection'!$D$9))</f>
        <v>0</v>
      </c>
      <c r="G194">
        <f>IF('Equity Protection'!$D$11="No",0,-MAX(0,'Equity Protection'!$D$10*(C194-'Equity Protection'!$D$11)))</f>
        <v>-10</v>
      </c>
      <c r="H194">
        <f t="shared" si="7"/>
        <v>180</v>
      </c>
    </row>
    <row r="195" spans="3:8" ht="12.75">
      <c r="C195">
        <f t="shared" si="8"/>
        <v>191</v>
      </c>
      <c r="D195">
        <f t="shared" si="6"/>
        <v>191</v>
      </c>
      <c r="E195">
        <f>MAX(0,('Equity Protection'!$D$9-C195))</f>
        <v>0</v>
      </c>
      <c r="F195">
        <f>('Equity Protection'!$D$10-1)*MAX(0,('Base Dati'!C195-'Equity Protection'!$D$9))</f>
        <v>0</v>
      </c>
      <c r="G195">
        <f>IF('Equity Protection'!$D$11="No",0,-MAX(0,'Equity Protection'!$D$10*(C195-'Equity Protection'!$D$11)))</f>
        <v>-11</v>
      </c>
      <c r="H195">
        <f t="shared" si="7"/>
        <v>180</v>
      </c>
    </row>
    <row r="196" spans="3:8" ht="12.75">
      <c r="C196">
        <f t="shared" si="8"/>
        <v>192</v>
      </c>
      <c r="D196">
        <f t="shared" si="6"/>
        <v>192</v>
      </c>
      <c r="E196">
        <f>MAX(0,('Equity Protection'!$D$9-C196))</f>
        <v>0</v>
      </c>
      <c r="F196">
        <f>('Equity Protection'!$D$10-1)*MAX(0,('Base Dati'!C196-'Equity Protection'!$D$9))</f>
        <v>0</v>
      </c>
      <c r="G196">
        <f>IF('Equity Protection'!$D$11="No",0,-MAX(0,'Equity Protection'!$D$10*(C196-'Equity Protection'!$D$11)))</f>
        <v>-12</v>
      </c>
      <c r="H196">
        <f t="shared" si="7"/>
        <v>180</v>
      </c>
    </row>
    <row r="197" spans="3:8" ht="12.75">
      <c r="C197">
        <f t="shared" si="8"/>
        <v>193</v>
      </c>
      <c r="D197">
        <f t="shared" si="6"/>
        <v>193</v>
      </c>
      <c r="E197">
        <f>MAX(0,('Equity Protection'!$D$9-C197))</f>
        <v>0</v>
      </c>
      <c r="F197">
        <f>('Equity Protection'!$D$10-1)*MAX(0,('Base Dati'!C197-'Equity Protection'!$D$9))</f>
        <v>0</v>
      </c>
      <c r="G197">
        <f>IF('Equity Protection'!$D$11="No",0,-MAX(0,'Equity Protection'!$D$10*(C197-'Equity Protection'!$D$11)))</f>
        <v>-13</v>
      </c>
      <c r="H197">
        <f t="shared" si="7"/>
        <v>180</v>
      </c>
    </row>
    <row r="198" spans="3:8" ht="12.75">
      <c r="C198">
        <f t="shared" si="8"/>
        <v>194</v>
      </c>
      <c r="D198">
        <f aca="true" t="shared" si="9" ref="D198:D254">C198</f>
        <v>194</v>
      </c>
      <c r="E198">
        <f>MAX(0,('Equity Protection'!$D$9-C198))</f>
        <v>0</v>
      </c>
      <c r="F198">
        <f>('Equity Protection'!$D$10-1)*MAX(0,('Base Dati'!C198-'Equity Protection'!$D$9))</f>
        <v>0</v>
      </c>
      <c r="G198">
        <f>IF('Equity Protection'!$D$11="No",0,-MAX(0,'Equity Protection'!$D$10*(C198-'Equity Protection'!$D$11)))</f>
        <v>-14</v>
      </c>
      <c r="H198">
        <f aca="true" t="shared" si="10" ref="H198:H254">MAX(SUM(D198:G198),0)</f>
        <v>180</v>
      </c>
    </row>
    <row r="199" spans="3:8" ht="12.75">
      <c r="C199">
        <f aca="true" t="shared" si="11" ref="C199:C254">C198+1</f>
        <v>195</v>
      </c>
      <c r="D199">
        <f t="shared" si="9"/>
        <v>195</v>
      </c>
      <c r="E199">
        <f>MAX(0,('Equity Protection'!$D$9-C199))</f>
        <v>0</v>
      </c>
      <c r="F199">
        <f>('Equity Protection'!$D$10-1)*MAX(0,('Base Dati'!C199-'Equity Protection'!$D$9))</f>
        <v>0</v>
      </c>
      <c r="G199">
        <f>IF('Equity Protection'!$D$11="No",0,-MAX(0,'Equity Protection'!$D$10*(C199-'Equity Protection'!$D$11)))</f>
        <v>-15</v>
      </c>
      <c r="H199">
        <f t="shared" si="10"/>
        <v>180</v>
      </c>
    </row>
    <row r="200" spans="3:8" ht="12.75">
      <c r="C200">
        <f t="shared" si="11"/>
        <v>196</v>
      </c>
      <c r="D200">
        <f t="shared" si="9"/>
        <v>196</v>
      </c>
      <c r="E200">
        <f>MAX(0,('Equity Protection'!$D$9-C200))</f>
        <v>0</v>
      </c>
      <c r="F200">
        <f>('Equity Protection'!$D$10-1)*MAX(0,('Base Dati'!C200-'Equity Protection'!$D$9))</f>
        <v>0</v>
      </c>
      <c r="G200">
        <f>IF('Equity Protection'!$D$11="No",0,-MAX(0,'Equity Protection'!$D$10*(C200-'Equity Protection'!$D$11)))</f>
        <v>-16</v>
      </c>
      <c r="H200">
        <f t="shared" si="10"/>
        <v>180</v>
      </c>
    </row>
    <row r="201" spans="3:8" ht="12.75">
      <c r="C201">
        <f t="shared" si="11"/>
        <v>197</v>
      </c>
      <c r="D201">
        <f t="shared" si="9"/>
        <v>197</v>
      </c>
      <c r="E201">
        <f>MAX(0,('Equity Protection'!$D$9-C201))</f>
        <v>0</v>
      </c>
      <c r="F201">
        <f>('Equity Protection'!$D$10-1)*MAX(0,('Base Dati'!C201-'Equity Protection'!$D$9))</f>
        <v>0</v>
      </c>
      <c r="G201">
        <f>IF('Equity Protection'!$D$11="No",0,-MAX(0,'Equity Protection'!$D$10*(C201-'Equity Protection'!$D$11)))</f>
        <v>-17</v>
      </c>
      <c r="H201">
        <f t="shared" si="10"/>
        <v>180</v>
      </c>
    </row>
    <row r="202" spans="3:8" ht="12.75">
      <c r="C202">
        <f t="shared" si="11"/>
        <v>198</v>
      </c>
      <c r="D202">
        <f t="shared" si="9"/>
        <v>198</v>
      </c>
      <c r="E202">
        <f>MAX(0,('Equity Protection'!$D$9-C202))</f>
        <v>0</v>
      </c>
      <c r="F202">
        <f>('Equity Protection'!$D$10-1)*MAX(0,('Base Dati'!C202-'Equity Protection'!$D$9))</f>
        <v>0</v>
      </c>
      <c r="G202">
        <f>IF('Equity Protection'!$D$11="No",0,-MAX(0,'Equity Protection'!$D$10*(C202-'Equity Protection'!$D$11)))</f>
        <v>-18</v>
      </c>
      <c r="H202">
        <f t="shared" si="10"/>
        <v>180</v>
      </c>
    </row>
    <row r="203" spans="3:8" ht="12.75">
      <c r="C203">
        <f t="shared" si="11"/>
        <v>199</v>
      </c>
      <c r="D203">
        <f t="shared" si="9"/>
        <v>199</v>
      </c>
      <c r="E203">
        <f>MAX(0,('Equity Protection'!$D$9-C203))</f>
        <v>0</v>
      </c>
      <c r="F203">
        <f>('Equity Protection'!$D$10-1)*MAX(0,('Base Dati'!C203-'Equity Protection'!$D$9))</f>
        <v>0</v>
      </c>
      <c r="G203">
        <f>IF('Equity Protection'!$D$11="No",0,-MAX(0,'Equity Protection'!$D$10*(C203-'Equity Protection'!$D$11)))</f>
        <v>-19</v>
      </c>
      <c r="H203">
        <f t="shared" si="10"/>
        <v>180</v>
      </c>
    </row>
    <row r="204" spans="3:8" ht="12.75">
      <c r="C204">
        <f t="shared" si="11"/>
        <v>200</v>
      </c>
      <c r="D204">
        <f t="shared" si="9"/>
        <v>200</v>
      </c>
      <c r="E204">
        <f>MAX(0,('Equity Protection'!$D$9-C204))</f>
        <v>0</v>
      </c>
      <c r="F204">
        <f>('Equity Protection'!$D$10-1)*MAX(0,('Base Dati'!C204-'Equity Protection'!$D$9))</f>
        <v>0</v>
      </c>
      <c r="G204">
        <f>IF('Equity Protection'!$D$11="No",0,-MAX(0,'Equity Protection'!$D$10*(C204-'Equity Protection'!$D$11)))</f>
        <v>-20</v>
      </c>
      <c r="H204">
        <f t="shared" si="10"/>
        <v>180</v>
      </c>
    </row>
    <row r="205" spans="3:8" ht="12.75">
      <c r="C205">
        <f t="shared" si="11"/>
        <v>201</v>
      </c>
      <c r="D205">
        <f t="shared" si="9"/>
        <v>201</v>
      </c>
      <c r="E205">
        <f>MAX(0,('Equity Protection'!$D$9-C205))</f>
        <v>0</v>
      </c>
      <c r="F205">
        <f>('Equity Protection'!$D$10-1)*MAX(0,('Base Dati'!C205-'Equity Protection'!$D$9))</f>
        <v>0</v>
      </c>
      <c r="G205">
        <f>IF('Equity Protection'!$D$11="No",0,-MAX(0,'Equity Protection'!$D$10*(C205-'Equity Protection'!$D$11)))</f>
        <v>-21</v>
      </c>
      <c r="H205">
        <f t="shared" si="10"/>
        <v>180</v>
      </c>
    </row>
    <row r="206" spans="3:8" ht="12.75">
      <c r="C206">
        <f t="shared" si="11"/>
        <v>202</v>
      </c>
      <c r="D206">
        <f t="shared" si="9"/>
        <v>202</v>
      </c>
      <c r="E206">
        <f>MAX(0,('Equity Protection'!$D$9-C206))</f>
        <v>0</v>
      </c>
      <c r="F206">
        <f>('Equity Protection'!$D$10-1)*MAX(0,('Base Dati'!C206-'Equity Protection'!$D$9))</f>
        <v>0</v>
      </c>
      <c r="G206">
        <f>IF('Equity Protection'!$D$11="No",0,-MAX(0,'Equity Protection'!$D$10*(C206-'Equity Protection'!$D$11)))</f>
        <v>-22</v>
      </c>
      <c r="H206">
        <f t="shared" si="10"/>
        <v>180</v>
      </c>
    </row>
    <row r="207" spans="3:8" ht="12.75">
      <c r="C207">
        <f t="shared" si="11"/>
        <v>203</v>
      </c>
      <c r="D207">
        <f t="shared" si="9"/>
        <v>203</v>
      </c>
      <c r="E207">
        <f>MAX(0,('Equity Protection'!$D$9-C207))</f>
        <v>0</v>
      </c>
      <c r="F207">
        <f>('Equity Protection'!$D$10-1)*MAX(0,('Base Dati'!C207-'Equity Protection'!$D$9))</f>
        <v>0</v>
      </c>
      <c r="G207">
        <f>IF('Equity Protection'!$D$11="No",0,-MAX(0,'Equity Protection'!$D$10*(C207-'Equity Protection'!$D$11)))</f>
        <v>-23</v>
      </c>
      <c r="H207">
        <f t="shared" si="10"/>
        <v>180</v>
      </c>
    </row>
    <row r="208" spans="3:8" ht="12.75">
      <c r="C208">
        <f t="shared" si="11"/>
        <v>204</v>
      </c>
      <c r="D208">
        <f t="shared" si="9"/>
        <v>204</v>
      </c>
      <c r="E208">
        <f>MAX(0,('Equity Protection'!$D$9-C208))</f>
        <v>0</v>
      </c>
      <c r="F208">
        <f>('Equity Protection'!$D$10-1)*MAX(0,('Base Dati'!C208-'Equity Protection'!$D$9))</f>
        <v>0</v>
      </c>
      <c r="G208">
        <f>IF('Equity Protection'!$D$11="No",0,-MAX(0,'Equity Protection'!$D$10*(C208-'Equity Protection'!$D$11)))</f>
        <v>-24</v>
      </c>
      <c r="H208">
        <f t="shared" si="10"/>
        <v>180</v>
      </c>
    </row>
    <row r="209" spans="3:8" ht="12.75">
      <c r="C209">
        <f t="shared" si="11"/>
        <v>205</v>
      </c>
      <c r="D209">
        <f t="shared" si="9"/>
        <v>205</v>
      </c>
      <c r="E209">
        <f>MAX(0,('Equity Protection'!$D$9-C209))</f>
        <v>0</v>
      </c>
      <c r="F209">
        <f>('Equity Protection'!$D$10-1)*MAX(0,('Base Dati'!C209-'Equity Protection'!$D$9))</f>
        <v>0</v>
      </c>
      <c r="G209">
        <f>IF('Equity Protection'!$D$11="No",0,-MAX(0,'Equity Protection'!$D$10*(C209-'Equity Protection'!$D$11)))</f>
        <v>-25</v>
      </c>
      <c r="H209">
        <f t="shared" si="10"/>
        <v>180</v>
      </c>
    </row>
    <row r="210" spans="3:8" ht="12.75">
      <c r="C210">
        <f t="shared" si="11"/>
        <v>206</v>
      </c>
      <c r="D210">
        <f t="shared" si="9"/>
        <v>206</v>
      </c>
      <c r="E210">
        <f>MAX(0,('Equity Protection'!$D$9-C210))</f>
        <v>0</v>
      </c>
      <c r="F210">
        <f>('Equity Protection'!$D$10-1)*MAX(0,('Base Dati'!C210-'Equity Protection'!$D$9))</f>
        <v>0</v>
      </c>
      <c r="G210">
        <f>IF('Equity Protection'!$D$11="No",0,-MAX(0,'Equity Protection'!$D$10*(C210-'Equity Protection'!$D$11)))</f>
        <v>-26</v>
      </c>
      <c r="H210">
        <f t="shared" si="10"/>
        <v>180</v>
      </c>
    </row>
    <row r="211" spans="3:8" ht="12.75">
      <c r="C211">
        <f t="shared" si="11"/>
        <v>207</v>
      </c>
      <c r="D211">
        <f t="shared" si="9"/>
        <v>207</v>
      </c>
      <c r="E211">
        <f>MAX(0,('Equity Protection'!$D$9-C211))</f>
        <v>0</v>
      </c>
      <c r="F211">
        <f>('Equity Protection'!$D$10-1)*MAX(0,('Base Dati'!C211-'Equity Protection'!$D$9))</f>
        <v>0</v>
      </c>
      <c r="G211">
        <f>IF('Equity Protection'!$D$11="No",0,-MAX(0,'Equity Protection'!$D$10*(C211-'Equity Protection'!$D$11)))</f>
        <v>-27</v>
      </c>
      <c r="H211">
        <f t="shared" si="10"/>
        <v>180</v>
      </c>
    </row>
    <row r="212" spans="3:8" ht="12.75">
      <c r="C212">
        <f t="shared" si="11"/>
        <v>208</v>
      </c>
      <c r="D212">
        <f t="shared" si="9"/>
        <v>208</v>
      </c>
      <c r="E212">
        <f>MAX(0,('Equity Protection'!$D$9-C212))</f>
        <v>0</v>
      </c>
      <c r="F212">
        <f>('Equity Protection'!$D$10-1)*MAX(0,('Base Dati'!C212-'Equity Protection'!$D$9))</f>
        <v>0</v>
      </c>
      <c r="G212">
        <f>IF('Equity Protection'!$D$11="No",0,-MAX(0,'Equity Protection'!$D$10*(C212-'Equity Protection'!$D$11)))</f>
        <v>-28</v>
      </c>
      <c r="H212">
        <f t="shared" si="10"/>
        <v>180</v>
      </c>
    </row>
    <row r="213" spans="3:8" ht="12.75">
      <c r="C213">
        <f t="shared" si="11"/>
        <v>209</v>
      </c>
      <c r="D213">
        <f t="shared" si="9"/>
        <v>209</v>
      </c>
      <c r="E213">
        <f>MAX(0,('Equity Protection'!$D$9-C213))</f>
        <v>0</v>
      </c>
      <c r="F213">
        <f>('Equity Protection'!$D$10-1)*MAX(0,('Base Dati'!C213-'Equity Protection'!$D$9))</f>
        <v>0</v>
      </c>
      <c r="G213">
        <f>IF('Equity Protection'!$D$11="No",0,-MAX(0,'Equity Protection'!$D$10*(C213-'Equity Protection'!$D$11)))</f>
        <v>-29</v>
      </c>
      <c r="H213">
        <f t="shared" si="10"/>
        <v>180</v>
      </c>
    </row>
    <row r="214" spans="3:8" ht="12.75">
      <c r="C214">
        <f t="shared" si="11"/>
        <v>210</v>
      </c>
      <c r="D214">
        <f t="shared" si="9"/>
        <v>210</v>
      </c>
      <c r="E214">
        <f>MAX(0,('Equity Protection'!$D$9-C214))</f>
        <v>0</v>
      </c>
      <c r="F214">
        <f>('Equity Protection'!$D$10-1)*MAX(0,('Base Dati'!C214-'Equity Protection'!$D$9))</f>
        <v>0</v>
      </c>
      <c r="G214">
        <f>IF('Equity Protection'!$D$11="No",0,-MAX(0,'Equity Protection'!$D$10*(C214-'Equity Protection'!$D$11)))</f>
        <v>-30</v>
      </c>
      <c r="H214">
        <f t="shared" si="10"/>
        <v>180</v>
      </c>
    </row>
    <row r="215" spans="3:8" ht="12.75">
      <c r="C215">
        <f t="shared" si="11"/>
        <v>211</v>
      </c>
      <c r="D215">
        <f t="shared" si="9"/>
        <v>211</v>
      </c>
      <c r="E215">
        <f>MAX(0,('Equity Protection'!$D$9-C215))</f>
        <v>0</v>
      </c>
      <c r="F215">
        <f>('Equity Protection'!$D$10-1)*MAX(0,('Base Dati'!C215-'Equity Protection'!$D$9))</f>
        <v>0</v>
      </c>
      <c r="G215">
        <f>IF('Equity Protection'!$D$11="No",0,-MAX(0,'Equity Protection'!$D$10*(C215-'Equity Protection'!$D$11)))</f>
        <v>-31</v>
      </c>
      <c r="H215">
        <f t="shared" si="10"/>
        <v>180</v>
      </c>
    </row>
    <row r="216" spans="3:8" ht="12.75">
      <c r="C216">
        <f t="shared" si="11"/>
        <v>212</v>
      </c>
      <c r="D216">
        <f t="shared" si="9"/>
        <v>212</v>
      </c>
      <c r="E216">
        <f>MAX(0,('Equity Protection'!$D$9-C216))</f>
        <v>0</v>
      </c>
      <c r="F216">
        <f>('Equity Protection'!$D$10-1)*MAX(0,('Base Dati'!C216-'Equity Protection'!$D$9))</f>
        <v>0</v>
      </c>
      <c r="G216">
        <f>IF('Equity Protection'!$D$11="No",0,-MAX(0,'Equity Protection'!$D$10*(C216-'Equity Protection'!$D$11)))</f>
        <v>-32</v>
      </c>
      <c r="H216">
        <f t="shared" si="10"/>
        <v>180</v>
      </c>
    </row>
    <row r="217" spans="3:8" ht="12.75">
      <c r="C217">
        <f t="shared" si="11"/>
        <v>213</v>
      </c>
      <c r="D217">
        <f t="shared" si="9"/>
        <v>213</v>
      </c>
      <c r="E217">
        <f>MAX(0,('Equity Protection'!$D$9-C217))</f>
        <v>0</v>
      </c>
      <c r="F217">
        <f>('Equity Protection'!$D$10-1)*MAX(0,('Base Dati'!C217-'Equity Protection'!$D$9))</f>
        <v>0</v>
      </c>
      <c r="G217">
        <f>IF('Equity Protection'!$D$11="No",0,-MAX(0,'Equity Protection'!$D$10*(C217-'Equity Protection'!$D$11)))</f>
        <v>-33</v>
      </c>
      <c r="H217">
        <f t="shared" si="10"/>
        <v>180</v>
      </c>
    </row>
    <row r="218" spans="3:8" ht="12.75">
      <c r="C218">
        <f t="shared" si="11"/>
        <v>214</v>
      </c>
      <c r="D218">
        <f t="shared" si="9"/>
        <v>214</v>
      </c>
      <c r="E218">
        <f>MAX(0,('Equity Protection'!$D$9-C218))</f>
        <v>0</v>
      </c>
      <c r="F218">
        <f>('Equity Protection'!$D$10-1)*MAX(0,('Base Dati'!C218-'Equity Protection'!$D$9))</f>
        <v>0</v>
      </c>
      <c r="G218">
        <f>IF('Equity Protection'!$D$11="No",0,-MAX(0,'Equity Protection'!$D$10*(C218-'Equity Protection'!$D$11)))</f>
        <v>-34</v>
      </c>
      <c r="H218">
        <f t="shared" si="10"/>
        <v>180</v>
      </c>
    </row>
    <row r="219" spans="3:8" ht="12.75">
      <c r="C219">
        <f t="shared" si="11"/>
        <v>215</v>
      </c>
      <c r="D219">
        <f t="shared" si="9"/>
        <v>215</v>
      </c>
      <c r="E219">
        <f>MAX(0,('Equity Protection'!$D$9-C219))</f>
        <v>0</v>
      </c>
      <c r="F219">
        <f>('Equity Protection'!$D$10-1)*MAX(0,('Base Dati'!C219-'Equity Protection'!$D$9))</f>
        <v>0</v>
      </c>
      <c r="G219">
        <f>IF('Equity Protection'!$D$11="No",0,-MAX(0,'Equity Protection'!$D$10*(C219-'Equity Protection'!$D$11)))</f>
        <v>-35</v>
      </c>
      <c r="H219">
        <f t="shared" si="10"/>
        <v>180</v>
      </c>
    </row>
    <row r="220" spans="3:8" ht="12.75">
      <c r="C220">
        <f t="shared" si="11"/>
        <v>216</v>
      </c>
      <c r="D220">
        <f t="shared" si="9"/>
        <v>216</v>
      </c>
      <c r="E220">
        <f>MAX(0,('Equity Protection'!$D$9-C220))</f>
        <v>0</v>
      </c>
      <c r="F220">
        <f>('Equity Protection'!$D$10-1)*MAX(0,('Base Dati'!C220-'Equity Protection'!$D$9))</f>
        <v>0</v>
      </c>
      <c r="G220">
        <f>IF('Equity Protection'!$D$11="No",0,-MAX(0,'Equity Protection'!$D$10*(C220-'Equity Protection'!$D$11)))</f>
        <v>-36</v>
      </c>
      <c r="H220">
        <f t="shared" si="10"/>
        <v>180</v>
      </c>
    </row>
    <row r="221" spans="3:8" ht="12.75">
      <c r="C221">
        <f t="shared" si="11"/>
        <v>217</v>
      </c>
      <c r="D221">
        <f t="shared" si="9"/>
        <v>217</v>
      </c>
      <c r="E221">
        <f>MAX(0,('Equity Protection'!$D$9-C221))</f>
        <v>0</v>
      </c>
      <c r="F221">
        <f>('Equity Protection'!$D$10-1)*MAX(0,('Base Dati'!C221-'Equity Protection'!$D$9))</f>
        <v>0</v>
      </c>
      <c r="G221">
        <f>IF('Equity Protection'!$D$11="No",0,-MAX(0,'Equity Protection'!$D$10*(C221-'Equity Protection'!$D$11)))</f>
        <v>-37</v>
      </c>
      <c r="H221">
        <f t="shared" si="10"/>
        <v>180</v>
      </c>
    </row>
    <row r="222" spans="3:8" ht="12.75">
      <c r="C222">
        <f t="shared" si="11"/>
        <v>218</v>
      </c>
      <c r="D222">
        <f t="shared" si="9"/>
        <v>218</v>
      </c>
      <c r="E222">
        <f>MAX(0,('Equity Protection'!$D$9-C222))</f>
        <v>0</v>
      </c>
      <c r="F222">
        <f>('Equity Protection'!$D$10-1)*MAX(0,('Base Dati'!C222-'Equity Protection'!$D$9))</f>
        <v>0</v>
      </c>
      <c r="G222">
        <f>IF('Equity Protection'!$D$11="No",0,-MAX(0,'Equity Protection'!$D$10*(C222-'Equity Protection'!$D$11)))</f>
        <v>-38</v>
      </c>
      <c r="H222">
        <f t="shared" si="10"/>
        <v>180</v>
      </c>
    </row>
    <row r="223" spans="3:8" ht="12.75">
      <c r="C223">
        <f t="shared" si="11"/>
        <v>219</v>
      </c>
      <c r="D223">
        <f t="shared" si="9"/>
        <v>219</v>
      </c>
      <c r="E223">
        <f>MAX(0,('Equity Protection'!$D$9-C223))</f>
        <v>0</v>
      </c>
      <c r="F223">
        <f>('Equity Protection'!$D$10-1)*MAX(0,('Base Dati'!C223-'Equity Protection'!$D$9))</f>
        <v>0</v>
      </c>
      <c r="G223">
        <f>IF('Equity Protection'!$D$11="No",0,-MAX(0,'Equity Protection'!$D$10*(C223-'Equity Protection'!$D$11)))</f>
        <v>-39</v>
      </c>
      <c r="H223">
        <f t="shared" si="10"/>
        <v>180</v>
      </c>
    </row>
    <row r="224" spans="3:8" ht="12.75">
      <c r="C224">
        <f t="shared" si="11"/>
        <v>220</v>
      </c>
      <c r="D224">
        <f t="shared" si="9"/>
        <v>220</v>
      </c>
      <c r="E224">
        <f>MAX(0,('Equity Protection'!$D$9-C224))</f>
        <v>0</v>
      </c>
      <c r="F224">
        <f>('Equity Protection'!$D$10-1)*MAX(0,('Base Dati'!C224-'Equity Protection'!$D$9))</f>
        <v>0</v>
      </c>
      <c r="G224">
        <f>IF('Equity Protection'!$D$11="No",0,-MAX(0,'Equity Protection'!$D$10*(C224-'Equity Protection'!$D$11)))</f>
        <v>-40</v>
      </c>
      <c r="H224">
        <f t="shared" si="10"/>
        <v>180</v>
      </c>
    </row>
    <row r="225" spans="3:8" ht="12.75">
      <c r="C225">
        <f t="shared" si="11"/>
        <v>221</v>
      </c>
      <c r="D225">
        <f t="shared" si="9"/>
        <v>221</v>
      </c>
      <c r="E225">
        <f>MAX(0,('Equity Protection'!$D$9-C225))</f>
        <v>0</v>
      </c>
      <c r="F225">
        <f>('Equity Protection'!$D$10-1)*MAX(0,('Base Dati'!C225-'Equity Protection'!$D$9))</f>
        <v>0</v>
      </c>
      <c r="G225">
        <f>IF('Equity Protection'!$D$11="No",0,-MAX(0,'Equity Protection'!$D$10*(C225-'Equity Protection'!$D$11)))</f>
        <v>-41</v>
      </c>
      <c r="H225">
        <f t="shared" si="10"/>
        <v>180</v>
      </c>
    </row>
    <row r="226" spans="3:8" ht="12.75">
      <c r="C226">
        <f t="shared" si="11"/>
        <v>222</v>
      </c>
      <c r="D226">
        <f t="shared" si="9"/>
        <v>222</v>
      </c>
      <c r="E226">
        <f>MAX(0,('Equity Protection'!$D$9-C226))</f>
        <v>0</v>
      </c>
      <c r="F226">
        <f>('Equity Protection'!$D$10-1)*MAX(0,('Base Dati'!C226-'Equity Protection'!$D$9))</f>
        <v>0</v>
      </c>
      <c r="G226">
        <f>IF('Equity Protection'!$D$11="No",0,-MAX(0,'Equity Protection'!$D$10*(C226-'Equity Protection'!$D$11)))</f>
        <v>-42</v>
      </c>
      <c r="H226">
        <f t="shared" si="10"/>
        <v>180</v>
      </c>
    </row>
    <row r="227" spans="3:8" ht="12.75">
      <c r="C227">
        <f t="shared" si="11"/>
        <v>223</v>
      </c>
      <c r="D227">
        <f t="shared" si="9"/>
        <v>223</v>
      </c>
      <c r="E227">
        <f>MAX(0,('Equity Protection'!$D$9-C227))</f>
        <v>0</v>
      </c>
      <c r="F227">
        <f>('Equity Protection'!$D$10-1)*MAX(0,('Base Dati'!C227-'Equity Protection'!$D$9))</f>
        <v>0</v>
      </c>
      <c r="G227">
        <f>IF('Equity Protection'!$D$11="No",0,-MAX(0,'Equity Protection'!$D$10*(C227-'Equity Protection'!$D$11)))</f>
        <v>-43</v>
      </c>
      <c r="H227">
        <f t="shared" si="10"/>
        <v>180</v>
      </c>
    </row>
    <row r="228" spans="3:8" ht="12.75">
      <c r="C228">
        <f t="shared" si="11"/>
        <v>224</v>
      </c>
      <c r="D228">
        <f t="shared" si="9"/>
        <v>224</v>
      </c>
      <c r="E228">
        <f>MAX(0,('Equity Protection'!$D$9-C228))</f>
        <v>0</v>
      </c>
      <c r="F228">
        <f>('Equity Protection'!$D$10-1)*MAX(0,('Base Dati'!C228-'Equity Protection'!$D$9))</f>
        <v>0</v>
      </c>
      <c r="G228">
        <f>IF('Equity Protection'!$D$11="No",0,-MAX(0,'Equity Protection'!$D$10*(C228-'Equity Protection'!$D$11)))</f>
        <v>-44</v>
      </c>
      <c r="H228">
        <f t="shared" si="10"/>
        <v>180</v>
      </c>
    </row>
    <row r="229" spans="3:8" ht="12.75">
      <c r="C229">
        <f t="shared" si="11"/>
        <v>225</v>
      </c>
      <c r="D229">
        <f t="shared" si="9"/>
        <v>225</v>
      </c>
      <c r="E229">
        <f>MAX(0,('Equity Protection'!$D$9-C229))</f>
        <v>0</v>
      </c>
      <c r="F229">
        <f>('Equity Protection'!$D$10-1)*MAX(0,('Base Dati'!C229-'Equity Protection'!$D$9))</f>
        <v>0</v>
      </c>
      <c r="G229">
        <f>IF('Equity Protection'!$D$11="No",0,-MAX(0,'Equity Protection'!$D$10*(C229-'Equity Protection'!$D$11)))</f>
        <v>-45</v>
      </c>
      <c r="H229">
        <f t="shared" si="10"/>
        <v>180</v>
      </c>
    </row>
    <row r="230" spans="3:8" ht="12.75">
      <c r="C230">
        <f t="shared" si="11"/>
        <v>226</v>
      </c>
      <c r="D230">
        <f t="shared" si="9"/>
        <v>226</v>
      </c>
      <c r="E230">
        <f>MAX(0,('Equity Protection'!$D$9-C230))</f>
        <v>0</v>
      </c>
      <c r="F230">
        <f>('Equity Protection'!$D$10-1)*MAX(0,('Base Dati'!C230-'Equity Protection'!$D$9))</f>
        <v>0</v>
      </c>
      <c r="G230">
        <f>IF('Equity Protection'!$D$11="No",0,-MAX(0,'Equity Protection'!$D$10*(C230-'Equity Protection'!$D$11)))</f>
        <v>-46</v>
      </c>
      <c r="H230">
        <f t="shared" si="10"/>
        <v>180</v>
      </c>
    </row>
    <row r="231" spans="3:8" ht="12.75">
      <c r="C231">
        <f t="shared" si="11"/>
        <v>227</v>
      </c>
      <c r="D231">
        <f t="shared" si="9"/>
        <v>227</v>
      </c>
      <c r="E231">
        <f>MAX(0,('Equity Protection'!$D$9-C231))</f>
        <v>0</v>
      </c>
      <c r="F231">
        <f>('Equity Protection'!$D$10-1)*MAX(0,('Base Dati'!C231-'Equity Protection'!$D$9))</f>
        <v>0</v>
      </c>
      <c r="G231">
        <f>IF('Equity Protection'!$D$11="No",0,-MAX(0,'Equity Protection'!$D$10*(C231-'Equity Protection'!$D$11)))</f>
        <v>-47</v>
      </c>
      <c r="H231">
        <f t="shared" si="10"/>
        <v>180</v>
      </c>
    </row>
    <row r="232" spans="3:8" ht="12.75">
      <c r="C232">
        <f t="shared" si="11"/>
        <v>228</v>
      </c>
      <c r="D232">
        <f t="shared" si="9"/>
        <v>228</v>
      </c>
      <c r="E232">
        <f>MAX(0,('Equity Protection'!$D$9-C232))</f>
        <v>0</v>
      </c>
      <c r="F232">
        <f>('Equity Protection'!$D$10-1)*MAX(0,('Base Dati'!C232-'Equity Protection'!$D$9))</f>
        <v>0</v>
      </c>
      <c r="G232">
        <f>IF('Equity Protection'!$D$11="No",0,-MAX(0,'Equity Protection'!$D$10*(C232-'Equity Protection'!$D$11)))</f>
        <v>-48</v>
      </c>
      <c r="H232">
        <f t="shared" si="10"/>
        <v>180</v>
      </c>
    </row>
    <row r="233" spans="3:8" ht="12.75">
      <c r="C233">
        <f t="shared" si="11"/>
        <v>229</v>
      </c>
      <c r="D233">
        <f t="shared" si="9"/>
        <v>229</v>
      </c>
      <c r="E233">
        <f>MAX(0,('Equity Protection'!$D$9-C233))</f>
        <v>0</v>
      </c>
      <c r="F233">
        <f>('Equity Protection'!$D$10-1)*MAX(0,('Base Dati'!C233-'Equity Protection'!$D$9))</f>
        <v>0</v>
      </c>
      <c r="G233">
        <f>IF('Equity Protection'!$D$11="No",0,-MAX(0,'Equity Protection'!$D$10*(C233-'Equity Protection'!$D$11)))</f>
        <v>-49</v>
      </c>
      <c r="H233">
        <f t="shared" si="10"/>
        <v>180</v>
      </c>
    </row>
    <row r="234" spans="3:8" ht="12.75">
      <c r="C234">
        <f t="shared" si="11"/>
        <v>230</v>
      </c>
      <c r="D234">
        <f t="shared" si="9"/>
        <v>230</v>
      </c>
      <c r="E234">
        <f>MAX(0,('Equity Protection'!$D$9-C234))</f>
        <v>0</v>
      </c>
      <c r="F234">
        <f>('Equity Protection'!$D$10-1)*MAX(0,('Base Dati'!C234-'Equity Protection'!$D$9))</f>
        <v>0</v>
      </c>
      <c r="G234">
        <f>IF('Equity Protection'!$D$11="No",0,-MAX(0,'Equity Protection'!$D$10*(C234-'Equity Protection'!$D$11)))</f>
        <v>-50</v>
      </c>
      <c r="H234">
        <f t="shared" si="10"/>
        <v>180</v>
      </c>
    </row>
    <row r="235" spans="3:8" ht="12.75">
      <c r="C235">
        <f t="shared" si="11"/>
        <v>231</v>
      </c>
      <c r="D235">
        <f t="shared" si="9"/>
        <v>231</v>
      </c>
      <c r="E235">
        <f>MAX(0,('Equity Protection'!$D$9-C235))</f>
        <v>0</v>
      </c>
      <c r="F235">
        <f>('Equity Protection'!$D$10-1)*MAX(0,('Base Dati'!C235-'Equity Protection'!$D$9))</f>
        <v>0</v>
      </c>
      <c r="G235">
        <f>IF('Equity Protection'!$D$11="No",0,-MAX(0,'Equity Protection'!$D$10*(C235-'Equity Protection'!$D$11)))</f>
        <v>-51</v>
      </c>
      <c r="H235">
        <f t="shared" si="10"/>
        <v>180</v>
      </c>
    </row>
    <row r="236" spans="3:8" ht="12.75">
      <c r="C236">
        <f t="shared" si="11"/>
        <v>232</v>
      </c>
      <c r="D236">
        <f t="shared" si="9"/>
        <v>232</v>
      </c>
      <c r="E236">
        <f>MAX(0,('Equity Protection'!$D$9-C236))</f>
        <v>0</v>
      </c>
      <c r="F236">
        <f>('Equity Protection'!$D$10-1)*MAX(0,('Base Dati'!C236-'Equity Protection'!$D$9))</f>
        <v>0</v>
      </c>
      <c r="G236">
        <f>IF('Equity Protection'!$D$11="No",0,-MAX(0,'Equity Protection'!$D$10*(C236-'Equity Protection'!$D$11)))</f>
        <v>-52</v>
      </c>
      <c r="H236">
        <f t="shared" si="10"/>
        <v>180</v>
      </c>
    </row>
    <row r="237" spans="3:8" ht="12.75">
      <c r="C237">
        <f t="shared" si="11"/>
        <v>233</v>
      </c>
      <c r="D237">
        <f t="shared" si="9"/>
        <v>233</v>
      </c>
      <c r="E237">
        <f>MAX(0,('Equity Protection'!$D$9-C237))</f>
        <v>0</v>
      </c>
      <c r="F237">
        <f>('Equity Protection'!$D$10-1)*MAX(0,('Base Dati'!C237-'Equity Protection'!$D$9))</f>
        <v>0</v>
      </c>
      <c r="G237">
        <f>IF('Equity Protection'!$D$11="No",0,-MAX(0,'Equity Protection'!$D$10*(C237-'Equity Protection'!$D$11)))</f>
        <v>-53</v>
      </c>
      <c r="H237">
        <f t="shared" si="10"/>
        <v>180</v>
      </c>
    </row>
    <row r="238" spans="3:8" ht="12.75">
      <c r="C238">
        <f t="shared" si="11"/>
        <v>234</v>
      </c>
      <c r="D238">
        <f t="shared" si="9"/>
        <v>234</v>
      </c>
      <c r="E238">
        <f>MAX(0,('Equity Protection'!$D$9-C238))</f>
        <v>0</v>
      </c>
      <c r="F238">
        <f>('Equity Protection'!$D$10-1)*MAX(0,('Base Dati'!C238-'Equity Protection'!$D$9))</f>
        <v>0</v>
      </c>
      <c r="G238">
        <f>IF('Equity Protection'!$D$11="No",0,-MAX(0,'Equity Protection'!$D$10*(C238-'Equity Protection'!$D$11)))</f>
        <v>-54</v>
      </c>
      <c r="H238">
        <f t="shared" si="10"/>
        <v>180</v>
      </c>
    </row>
    <row r="239" spans="3:8" ht="12.75">
      <c r="C239">
        <f t="shared" si="11"/>
        <v>235</v>
      </c>
      <c r="D239">
        <f t="shared" si="9"/>
        <v>235</v>
      </c>
      <c r="E239">
        <f>MAX(0,('Equity Protection'!$D$9-C239))</f>
        <v>0</v>
      </c>
      <c r="F239">
        <f>('Equity Protection'!$D$10-1)*MAX(0,('Base Dati'!C239-'Equity Protection'!$D$9))</f>
        <v>0</v>
      </c>
      <c r="G239">
        <f>IF('Equity Protection'!$D$11="No",0,-MAX(0,'Equity Protection'!$D$10*(C239-'Equity Protection'!$D$11)))</f>
        <v>-55</v>
      </c>
      <c r="H239">
        <f t="shared" si="10"/>
        <v>180</v>
      </c>
    </row>
    <row r="240" spans="3:8" ht="12.75">
      <c r="C240">
        <f t="shared" si="11"/>
        <v>236</v>
      </c>
      <c r="D240">
        <f t="shared" si="9"/>
        <v>236</v>
      </c>
      <c r="E240">
        <f>MAX(0,('Equity Protection'!$D$9-C240))</f>
        <v>0</v>
      </c>
      <c r="F240">
        <f>('Equity Protection'!$D$10-1)*MAX(0,('Base Dati'!C240-'Equity Protection'!$D$9))</f>
        <v>0</v>
      </c>
      <c r="G240">
        <f>IF('Equity Protection'!$D$11="No",0,-MAX(0,'Equity Protection'!$D$10*(C240-'Equity Protection'!$D$11)))</f>
        <v>-56</v>
      </c>
      <c r="H240">
        <f t="shared" si="10"/>
        <v>180</v>
      </c>
    </row>
    <row r="241" spans="3:8" ht="12.75">
      <c r="C241">
        <f t="shared" si="11"/>
        <v>237</v>
      </c>
      <c r="D241">
        <f t="shared" si="9"/>
        <v>237</v>
      </c>
      <c r="E241">
        <f>MAX(0,('Equity Protection'!$D$9-C241))</f>
        <v>0</v>
      </c>
      <c r="F241">
        <f>('Equity Protection'!$D$10-1)*MAX(0,('Base Dati'!C241-'Equity Protection'!$D$9))</f>
        <v>0</v>
      </c>
      <c r="G241">
        <f>IF('Equity Protection'!$D$11="No",0,-MAX(0,'Equity Protection'!$D$10*(C241-'Equity Protection'!$D$11)))</f>
        <v>-57</v>
      </c>
      <c r="H241">
        <f t="shared" si="10"/>
        <v>180</v>
      </c>
    </row>
    <row r="242" spans="3:8" ht="12.75">
      <c r="C242">
        <f t="shared" si="11"/>
        <v>238</v>
      </c>
      <c r="D242">
        <f t="shared" si="9"/>
        <v>238</v>
      </c>
      <c r="E242">
        <f>MAX(0,('Equity Protection'!$D$9-C242))</f>
        <v>0</v>
      </c>
      <c r="F242">
        <f>('Equity Protection'!$D$10-1)*MAX(0,('Base Dati'!C242-'Equity Protection'!$D$9))</f>
        <v>0</v>
      </c>
      <c r="G242">
        <f>IF('Equity Protection'!$D$11="No",0,-MAX(0,'Equity Protection'!$D$10*(C242-'Equity Protection'!$D$11)))</f>
        <v>-58</v>
      </c>
      <c r="H242">
        <f t="shared" si="10"/>
        <v>180</v>
      </c>
    </row>
    <row r="243" spans="3:8" ht="12.75">
      <c r="C243">
        <f t="shared" si="11"/>
        <v>239</v>
      </c>
      <c r="D243">
        <f t="shared" si="9"/>
        <v>239</v>
      </c>
      <c r="E243">
        <f>MAX(0,('Equity Protection'!$D$9-C243))</f>
        <v>0</v>
      </c>
      <c r="F243">
        <f>('Equity Protection'!$D$10-1)*MAX(0,('Base Dati'!C243-'Equity Protection'!$D$9))</f>
        <v>0</v>
      </c>
      <c r="G243">
        <f>IF('Equity Protection'!$D$11="No",0,-MAX(0,'Equity Protection'!$D$10*(C243-'Equity Protection'!$D$11)))</f>
        <v>-59</v>
      </c>
      <c r="H243">
        <f t="shared" si="10"/>
        <v>180</v>
      </c>
    </row>
    <row r="244" spans="3:8" ht="12.75">
      <c r="C244">
        <f t="shared" si="11"/>
        <v>240</v>
      </c>
      <c r="D244">
        <f t="shared" si="9"/>
        <v>240</v>
      </c>
      <c r="E244">
        <f>MAX(0,('Equity Protection'!$D$9-C244))</f>
        <v>0</v>
      </c>
      <c r="F244">
        <f>('Equity Protection'!$D$10-1)*MAX(0,('Base Dati'!C244-'Equity Protection'!$D$9))</f>
        <v>0</v>
      </c>
      <c r="G244">
        <f>IF('Equity Protection'!$D$11="No",0,-MAX(0,'Equity Protection'!$D$10*(C244-'Equity Protection'!$D$11)))</f>
        <v>-60</v>
      </c>
      <c r="H244">
        <f t="shared" si="10"/>
        <v>180</v>
      </c>
    </row>
    <row r="245" spans="3:8" ht="12.75">
      <c r="C245">
        <f t="shared" si="11"/>
        <v>241</v>
      </c>
      <c r="D245">
        <f t="shared" si="9"/>
        <v>241</v>
      </c>
      <c r="E245">
        <f>MAX(0,('Equity Protection'!$D$9-C245))</f>
        <v>0</v>
      </c>
      <c r="F245">
        <f>('Equity Protection'!$D$10-1)*MAX(0,('Base Dati'!C245-'Equity Protection'!$D$9))</f>
        <v>0</v>
      </c>
      <c r="G245">
        <f>IF('Equity Protection'!$D$11="No",0,-MAX(0,'Equity Protection'!$D$10*(C245-'Equity Protection'!$D$11)))</f>
        <v>-61</v>
      </c>
      <c r="H245">
        <f t="shared" si="10"/>
        <v>180</v>
      </c>
    </row>
    <row r="246" spans="3:8" ht="12.75">
      <c r="C246">
        <f t="shared" si="11"/>
        <v>242</v>
      </c>
      <c r="D246">
        <f t="shared" si="9"/>
        <v>242</v>
      </c>
      <c r="E246">
        <f>MAX(0,('Equity Protection'!$D$9-C246))</f>
        <v>0</v>
      </c>
      <c r="F246">
        <f>('Equity Protection'!$D$10-1)*MAX(0,('Base Dati'!C246-'Equity Protection'!$D$9))</f>
        <v>0</v>
      </c>
      <c r="G246">
        <f>IF('Equity Protection'!$D$11="No",0,-MAX(0,'Equity Protection'!$D$10*(C246-'Equity Protection'!$D$11)))</f>
        <v>-62</v>
      </c>
      <c r="H246">
        <f t="shared" si="10"/>
        <v>180</v>
      </c>
    </row>
    <row r="247" spans="3:8" ht="12.75">
      <c r="C247">
        <f t="shared" si="11"/>
        <v>243</v>
      </c>
      <c r="D247">
        <f t="shared" si="9"/>
        <v>243</v>
      </c>
      <c r="E247">
        <f>MAX(0,('Equity Protection'!$D$9-C247))</f>
        <v>0</v>
      </c>
      <c r="F247">
        <f>('Equity Protection'!$D$10-1)*MAX(0,('Base Dati'!C247-'Equity Protection'!$D$9))</f>
        <v>0</v>
      </c>
      <c r="G247">
        <f>IF('Equity Protection'!$D$11="No",0,-MAX(0,'Equity Protection'!$D$10*(C247-'Equity Protection'!$D$11)))</f>
        <v>-63</v>
      </c>
      <c r="H247">
        <f t="shared" si="10"/>
        <v>180</v>
      </c>
    </row>
    <row r="248" spans="3:8" ht="12.75">
      <c r="C248">
        <f t="shared" si="11"/>
        <v>244</v>
      </c>
      <c r="D248">
        <f t="shared" si="9"/>
        <v>244</v>
      </c>
      <c r="E248">
        <f>MAX(0,('Equity Protection'!$D$9-C248))</f>
        <v>0</v>
      </c>
      <c r="F248">
        <f>('Equity Protection'!$D$10-1)*MAX(0,('Base Dati'!C248-'Equity Protection'!$D$9))</f>
        <v>0</v>
      </c>
      <c r="G248">
        <f>IF('Equity Protection'!$D$11="No",0,-MAX(0,'Equity Protection'!$D$10*(C248-'Equity Protection'!$D$11)))</f>
        <v>-64</v>
      </c>
      <c r="H248">
        <f t="shared" si="10"/>
        <v>180</v>
      </c>
    </row>
    <row r="249" spans="3:8" ht="12.75">
      <c r="C249">
        <f t="shared" si="11"/>
        <v>245</v>
      </c>
      <c r="D249">
        <f t="shared" si="9"/>
        <v>245</v>
      </c>
      <c r="E249">
        <f>MAX(0,('Equity Protection'!$D$9-C249))</f>
        <v>0</v>
      </c>
      <c r="F249">
        <f>('Equity Protection'!$D$10-1)*MAX(0,('Base Dati'!C249-'Equity Protection'!$D$9))</f>
        <v>0</v>
      </c>
      <c r="G249">
        <f>IF('Equity Protection'!$D$11="No",0,-MAX(0,'Equity Protection'!$D$10*(C249-'Equity Protection'!$D$11)))</f>
        <v>-65</v>
      </c>
      <c r="H249">
        <f t="shared" si="10"/>
        <v>180</v>
      </c>
    </row>
    <row r="250" spans="3:8" ht="12.75">
      <c r="C250">
        <f t="shared" si="11"/>
        <v>246</v>
      </c>
      <c r="D250">
        <f t="shared" si="9"/>
        <v>246</v>
      </c>
      <c r="E250">
        <f>MAX(0,('Equity Protection'!$D$9-C250))</f>
        <v>0</v>
      </c>
      <c r="F250">
        <f>('Equity Protection'!$D$10-1)*MAX(0,('Base Dati'!C250-'Equity Protection'!$D$9))</f>
        <v>0</v>
      </c>
      <c r="G250">
        <f>IF('Equity Protection'!$D$11="No",0,-MAX(0,'Equity Protection'!$D$10*(C250-'Equity Protection'!$D$11)))</f>
        <v>-66</v>
      </c>
      <c r="H250">
        <f t="shared" si="10"/>
        <v>180</v>
      </c>
    </row>
    <row r="251" spans="3:8" ht="12.75">
      <c r="C251">
        <f t="shared" si="11"/>
        <v>247</v>
      </c>
      <c r="D251">
        <f t="shared" si="9"/>
        <v>247</v>
      </c>
      <c r="E251">
        <f>MAX(0,('Equity Protection'!$D$9-C251))</f>
        <v>0</v>
      </c>
      <c r="F251">
        <f>('Equity Protection'!$D$10-1)*MAX(0,('Base Dati'!C251-'Equity Protection'!$D$9))</f>
        <v>0</v>
      </c>
      <c r="G251">
        <f>IF('Equity Protection'!$D$11="No",0,-MAX(0,'Equity Protection'!$D$10*(C251-'Equity Protection'!$D$11)))</f>
        <v>-67</v>
      </c>
      <c r="H251">
        <f t="shared" si="10"/>
        <v>180</v>
      </c>
    </row>
    <row r="252" spans="3:8" ht="12.75">
      <c r="C252">
        <f t="shared" si="11"/>
        <v>248</v>
      </c>
      <c r="D252">
        <f t="shared" si="9"/>
        <v>248</v>
      </c>
      <c r="E252">
        <f>MAX(0,('Equity Protection'!$D$9-C252))</f>
        <v>0</v>
      </c>
      <c r="F252">
        <f>('Equity Protection'!$D$10-1)*MAX(0,('Base Dati'!C252-'Equity Protection'!$D$9))</f>
        <v>0</v>
      </c>
      <c r="G252">
        <f>IF('Equity Protection'!$D$11="No",0,-MAX(0,'Equity Protection'!$D$10*(C252-'Equity Protection'!$D$11)))</f>
        <v>-68</v>
      </c>
      <c r="H252">
        <f t="shared" si="10"/>
        <v>180</v>
      </c>
    </row>
    <row r="253" spans="3:8" ht="12.75">
      <c r="C253">
        <f t="shared" si="11"/>
        <v>249</v>
      </c>
      <c r="D253">
        <f t="shared" si="9"/>
        <v>249</v>
      </c>
      <c r="E253">
        <f>MAX(0,('Equity Protection'!$D$9-C253))</f>
        <v>0</v>
      </c>
      <c r="F253">
        <f>('Equity Protection'!$D$10-1)*MAX(0,('Base Dati'!C253-'Equity Protection'!$D$9))</f>
        <v>0</v>
      </c>
      <c r="G253">
        <f>IF('Equity Protection'!$D$11="No",0,-MAX(0,'Equity Protection'!$D$10*(C253-'Equity Protection'!$D$11)))</f>
        <v>-69</v>
      </c>
      <c r="H253">
        <f t="shared" si="10"/>
        <v>180</v>
      </c>
    </row>
    <row r="254" spans="3:8" ht="12.75">
      <c r="C254">
        <f t="shared" si="11"/>
        <v>250</v>
      </c>
      <c r="D254">
        <f t="shared" si="9"/>
        <v>250</v>
      </c>
      <c r="E254">
        <f>MAX(0,('Equity Protection'!$D$9-C254))</f>
        <v>0</v>
      </c>
      <c r="F254">
        <f>('Equity Protection'!$D$10-1)*MAX(0,('Base Dati'!C254-'Equity Protection'!$D$9))</f>
        <v>0</v>
      </c>
      <c r="G254">
        <f>IF('Equity Protection'!$D$11="No",0,-MAX(0,'Equity Protection'!$D$10*(C254-'Equity Protection'!$D$11)))</f>
        <v>-70</v>
      </c>
      <c r="H254">
        <f t="shared" si="10"/>
        <v>180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grasso</dc:creator>
  <cp:keywords/>
  <dc:description/>
  <cp:lastModifiedBy>Sobacchi</cp:lastModifiedBy>
  <cp:lastPrinted>2006-09-28T08:44:26Z</cp:lastPrinted>
  <dcterms:created xsi:type="dcterms:W3CDTF">2006-06-20T15:25:06Z</dcterms:created>
  <dcterms:modified xsi:type="dcterms:W3CDTF">2009-03-05T14:55:21Z</dcterms:modified>
  <cp:category/>
  <cp:version/>
  <cp:contentType/>
  <cp:contentStatus/>
</cp:coreProperties>
</file>