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10" windowWidth="19635" windowHeight="52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<sst xmlns="http://schemas.openxmlformats.org/spreadsheetml/2006/main" count="27" uniqueCount="24">
  <si>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</si>
  <si>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APRILE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</si>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</sst>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"115,13"</f>
        <v>115,13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"115,87"</f>
        <v>115,87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"01/04/2015"</f>
        <v>01/04/2015</v>
      </c>
      <c r="C26" s="39" t="str">
        <f>"0"</f>
        <v>0</v>
      </c>
      <c r="D26" s="39"/>
      <c r="E26" s="42" t="str">
        <f>"115,13000"</f>
        <v>115,13000</v>
      </c>
      <c r="F26" s="39"/>
      <c r="G26" s="43" t="str">
        <f>" 1,05120"</f>
        <v> 1,05120</v>
      </c>
    </row>
    <row r="27" spans="2:7" ht="15">
      <c r="B27" s="39" t="str">
        <f>"02/04/2015"</f>
        <v>02/04/2015</v>
      </c>
      <c r="C27" s="39" t="str">
        <f>"1"</f>
        <v>1</v>
      </c>
      <c r="D27" s="39"/>
      <c r="E27" s="42" t="str">
        <f>"115,15467"</f>
        <v>115,15467</v>
      </c>
      <c r="F27" s="39"/>
      <c r="G27" s="43" t="str">
        <f>" 1,05142"</f>
        <v> 1,05142</v>
      </c>
    </row>
    <row r="28" spans="2:7" ht="15">
      <c r="B28" s="39" t="str">
        <f>"03/04/2015"</f>
        <v>03/04/2015</v>
      </c>
      <c r="C28" s="39" t="str">
        <f>"2"</f>
        <v>2</v>
      </c>
      <c r="D28" s="39"/>
      <c r="E28" s="42" t="str">
        <f>"115,17933"</f>
        <v>115,17933</v>
      </c>
      <c r="F28" s="39"/>
      <c r="G28" s="43" t="str">
        <f>" 1,05165"</f>
        <v> 1,05165</v>
      </c>
    </row>
    <row r="29" spans="2:7" ht="15">
      <c r="B29" s="39" t="str">
        <f>"04/04/2015"</f>
        <v>04/04/2015</v>
      </c>
      <c r="C29" s="39" t="str">
        <f>"3"</f>
        <v>3</v>
      </c>
      <c r="D29" s="39"/>
      <c r="E29" s="42" t="str">
        <f>"115,20400"</f>
        <v>115,20400</v>
      </c>
      <c r="F29" s="39"/>
      <c r="G29" s="43" t="str">
        <f>" 1,05187"</f>
        <v> 1,05187</v>
      </c>
    </row>
    <row r="30" spans="2:7" ht="15">
      <c r="B30" s="39" t="str">
        <f>"05/04/2015"</f>
        <v>05/04/2015</v>
      </c>
      <c r="C30" s="39" t="str">
        <f>"4"</f>
        <v>4</v>
      </c>
      <c r="D30" s="39"/>
      <c r="E30" s="42" t="str">
        <f>"115,22867"</f>
        <v>115,22867</v>
      </c>
      <c r="F30" s="39"/>
      <c r="G30" s="43" t="str">
        <f>" 1,05210"</f>
        <v> 1,05210</v>
      </c>
    </row>
    <row r="31" spans="2:7" ht="15">
      <c r="B31" s="39" t="str">
        <f>"06/04/2015"</f>
        <v>06/04/2015</v>
      </c>
      <c r="C31" s="39" t="str">
        <f>"5"</f>
        <v>5</v>
      </c>
      <c r="D31" s="39"/>
      <c r="E31" s="42" t="str">
        <f>"115,25333"</f>
        <v>115,25333</v>
      </c>
      <c r="F31" s="39"/>
      <c r="G31" s="43" t="str">
        <f>" 1,05232"</f>
        <v> 1,05232</v>
      </c>
    </row>
    <row r="32" spans="2:7" ht="15">
      <c r="B32" s="39" t="str">
        <f>"07/04/2015"</f>
        <v>07/04/2015</v>
      </c>
      <c r="C32" s="39" t="str">
        <f>"6"</f>
        <v>6</v>
      </c>
      <c r="D32" s="39"/>
      <c r="E32" s="42" t="str">
        <f>"115,27800"</f>
        <v>115,27800</v>
      </c>
      <c r="F32" s="39"/>
      <c r="G32" s="43" t="str">
        <f>" 1,05255"</f>
        <v> 1,05255</v>
      </c>
    </row>
    <row r="33" spans="2:7" ht="15">
      <c r="B33" s="39" t="str">
        <f>"08/04/2015"</f>
        <v>08/04/2015</v>
      </c>
      <c r="C33" s="39" t="str">
        <f>"7"</f>
        <v>7</v>
      </c>
      <c r="D33" s="39"/>
      <c r="E33" s="42" t="str">
        <f>"115,30267"</f>
        <v>115,30267</v>
      </c>
      <c r="F33" s="39"/>
      <c r="G33" s="43" t="str">
        <f>" 1,05277"</f>
        <v> 1,05277</v>
      </c>
    </row>
    <row r="34" spans="2:7" ht="15">
      <c r="B34" s="39" t="str">
        <f>"09/04/2015"</f>
        <v>09/04/2015</v>
      </c>
      <c r="C34" s="39" t="str">
        <f>"8"</f>
        <v>8</v>
      </c>
      <c r="D34" s="39"/>
      <c r="E34" s="42" t="str">
        <f>"115,32733"</f>
        <v>115,32733</v>
      </c>
      <c r="F34" s="39"/>
      <c r="G34" s="43" t="str">
        <f>" 1,05300"</f>
        <v> 1,05300</v>
      </c>
    </row>
    <row r="35" spans="2:7" ht="15">
      <c r="B35" s="39" t="str">
        <f>"10/04/2015"</f>
        <v>10/04/2015</v>
      </c>
      <c r="C35" s="39" t="str">
        <f>"9"</f>
        <v>9</v>
      </c>
      <c r="D35" s="39"/>
      <c r="E35" s="42" t="str">
        <f>"115,35200"</f>
        <v>115,35200</v>
      </c>
      <c r="F35" s="39"/>
      <c r="G35" s="43" t="str">
        <f>" 1,05322"</f>
        <v> 1,05322</v>
      </c>
    </row>
    <row r="36" spans="2:7" ht="15">
      <c r="B36" s="39" t="str">
        <f>"11/04/2015"</f>
        <v>11/04/2015</v>
      </c>
      <c r="C36" s="39" t="str">
        <f>"10"</f>
        <v>10</v>
      </c>
      <c r="D36" s="39"/>
      <c r="E36" s="42" t="str">
        <f>"115,37667"</f>
        <v>115,37667</v>
      </c>
      <c r="F36" s="39"/>
      <c r="G36" s="43" t="str">
        <f>" 1,05345"</f>
        <v> 1,05345</v>
      </c>
    </row>
    <row r="37" spans="2:7" ht="15">
      <c r="B37" s="39" t="str">
        <f>"12/04/2015"</f>
        <v>12/04/2015</v>
      </c>
      <c r="C37" s="39" t="str">
        <f>"11"</f>
        <v>11</v>
      </c>
      <c r="D37" s="39"/>
      <c r="E37" s="42" t="str">
        <f>"115,40133"</f>
        <v>115,40133</v>
      </c>
      <c r="F37" s="39"/>
      <c r="G37" s="43" t="str">
        <f>" 1,05368"</f>
        <v> 1,05368</v>
      </c>
    </row>
    <row r="38" spans="2:7" ht="15">
      <c r="B38" s="39" t="str">
        <f>"13/04/2015"</f>
        <v>13/04/2015</v>
      </c>
      <c r="C38" s="39" t="str">
        <f>"12"</f>
        <v>12</v>
      </c>
      <c r="D38" s="39"/>
      <c r="E38" s="42" t="str">
        <f>"115,42600"</f>
        <v>115,42600</v>
      </c>
      <c r="F38" s="39"/>
      <c r="G38" s="43" t="str">
        <f>" 1,05390"</f>
        <v> 1,05390</v>
      </c>
    </row>
    <row r="39" spans="2:7" ht="15">
      <c r="B39" s="39" t="str">
        <f>"14/04/2015"</f>
        <v>14/04/2015</v>
      </c>
      <c r="C39" s="39" t="str">
        <f>"13"</f>
        <v>13</v>
      </c>
      <c r="D39" s="39"/>
      <c r="E39" s="42" t="str">
        <f>"115,45067"</f>
        <v>115,45067</v>
      </c>
      <c r="F39" s="39"/>
      <c r="G39" s="43" t="str">
        <f>" 1,05413"</f>
        <v> 1,05413</v>
      </c>
    </row>
    <row r="40" spans="2:7" ht="15">
      <c r="B40" s="39" t="str">
        <f>"15/04/2015"</f>
        <v>15/04/2015</v>
      </c>
      <c r="C40" s="39" t="str">
        <f>"14"</f>
        <v>14</v>
      </c>
      <c r="D40" s="39"/>
      <c r="E40" s="42" t="str">
        <f>"115,47533"</f>
        <v>115,47533</v>
      </c>
      <c r="F40" s="39"/>
      <c r="G40" s="43" t="str">
        <f>" 1,05435"</f>
        <v> 1,05435</v>
      </c>
    </row>
    <row r="41" spans="2:7" ht="15">
      <c r="B41" s="39" t="str">
        <f>"16/04/2015"</f>
        <v>16/04/2015</v>
      </c>
      <c r="C41" s="39" t="str">
        <f>"15"</f>
        <v>15</v>
      </c>
      <c r="D41" s="39"/>
      <c r="E41" s="42" t="str">
        <f>"115,50000"</f>
        <v>115,50000</v>
      </c>
      <c r="F41" s="39"/>
      <c r="G41" s="43" t="str">
        <f>" 1,05458"</f>
        <v> 1,05458</v>
      </c>
    </row>
    <row r="42" spans="2:7" ht="15">
      <c r="B42" s="39" t="str">
        <f>"17/04/2015"</f>
        <v>17/04/2015</v>
      </c>
      <c r="C42" s="39" t="str">
        <f>"16"</f>
        <v>16</v>
      </c>
      <c r="D42" s="39"/>
      <c r="E42" s="42" t="str">
        <f>"115,52467"</f>
        <v>115,52467</v>
      </c>
      <c r="F42" s="39"/>
      <c r="G42" s="43" t="str">
        <f>" 1,05480"</f>
        <v> 1,05480</v>
      </c>
    </row>
    <row r="43" spans="2:7" ht="15">
      <c r="B43" s="39" t="str">
        <f>"18/04/2015"</f>
        <v>18/04/2015</v>
      </c>
      <c r="C43" s="39" t="str">
        <f>"17"</f>
        <v>17</v>
      </c>
      <c r="D43" s="39"/>
      <c r="E43" s="42" t="str">
        <f>"115,54933"</f>
        <v>115,54933</v>
      </c>
      <c r="F43" s="39"/>
      <c r="G43" s="43" t="str">
        <f>" 1,05503"</f>
        <v> 1,05503</v>
      </c>
    </row>
    <row r="44" spans="2:7" ht="15">
      <c r="B44" s="39" t="str">
        <f>"19/04/2015"</f>
        <v>19/04/2015</v>
      </c>
      <c r="C44" s="39" t="str">
        <f>"18"</f>
        <v>18</v>
      </c>
      <c r="D44" s="39"/>
      <c r="E44" s="42" t="str">
        <f>"115,57400"</f>
        <v>115,57400</v>
      </c>
      <c r="F44" s="39"/>
      <c r="G44" s="43" t="str">
        <f>" 1,05525"</f>
        <v> 1,05525</v>
      </c>
    </row>
    <row r="45" spans="2:7" ht="15">
      <c r="B45" s="39" t="str">
        <f>"20/04/2015"</f>
        <v>20/04/2015</v>
      </c>
      <c r="C45" s="39" t="str">
        <f>"19"</f>
        <v>19</v>
      </c>
      <c r="D45" s="39"/>
      <c r="E45" s="42" t="str">
        <f>"115,59867"</f>
        <v>115,59867</v>
      </c>
      <c r="F45" s="39"/>
      <c r="G45" s="43" t="str">
        <f>" 1,05548"</f>
        <v> 1,05548</v>
      </c>
    </row>
    <row r="46" spans="2:7" ht="15">
      <c r="B46" s="39" t="str">
        <f>"21/04/2015"</f>
        <v>21/04/2015</v>
      </c>
      <c r="C46" s="39" t="str">
        <f>"20"</f>
        <v>20</v>
      </c>
      <c r="D46" s="39"/>
      <c r="E46" s="42" t="str">
        <f>"115,62333"</f>
        <v>115,62333</v>
      </c>
      <c r="F46" s="39"/>
      <c r="G46" s="43" t="str">
        <f>" 1,05570"</f>
        <v> 1,05570</v>
      </c>
    </row>
    <row r="47" spans="2:7" ht="15">
      <c r="B47" s="39" t="str">
        <f>"22/04/2015"</f>
        <v>22/04/2015</v>
      </c>
      <c r="C47" s="39" t="str">
        <f>"21"</f>
        <v>21</v>
      </c>
      <c r="D47" s="39"/>
      <c r="E47" s="42" t="str">
        <f>"115,64800"</f>
        <v>115,64800</v>
      </c>
      <c r="F47" s="39"/>
      <c r="G47" s="43" t="str">
        <f>" 1,05593"</f>
        <v> 1,05593</v>
      </c>
    </row>
    <row r="48" spans="2:7" ht="15">
      <c r="B48" s="39" t="str">
        <f>"23/04/2015"</f>
        <v>23/04/2015</v>
      </c>
      <c r="C48" s="39" t="str">
        <f>"22"</f>
        <v>22</v>
      </c>
      <c r="D48" s="39"/>
      <c r="E48" s="42" t="str">
        <f>"115,67267"</f>
        <v>115,67267</v>
      </c>
      <c r="F48" s="39"/>
      <c r="G48" s="43" t="str">
        <f>" 1,05615"</f>
        <v> 1,05615</v>
      </c>
    </row>
    <row r="49" spans="2:7" ht="15">
      <c r="B49" s="39" t="str">
        <f>"24/04/2015"</f>
        <v>24/04/2015</v>
      </c>
      <c r="C49" s="39" t="str">
        <f>"23"</f>
        <v>23</v>
      </c>
      <c r="D49" s="39"/>
      <c r="E49" s="42" t="str">
        <f>"115,69733"</f>
        <v>115,69733</v>
      </c>
      <c r="F49" s="39"/>
      <c r="G49" s="43" t="str">
        <f>" 1,05638"</f>
        <v> 1,05638</v>
      </c>
    </row>
    <row r="50" spans="2:7" ht="15">
      <c r="B50" s="39" t="str">
        <f>"25/04/2015"</f>
        <v>25/04/2015</v>
      </c>
      <c r="C50" s="39" t="str">
        <f>"24"</f>
        <v>24</v>
      </c>
      <c r="D50" s="39"/>
      <c r="E50" s="42" t="str">
        <f>"115,72200"</f>
        <v>115,72200</v>
      </c>
      <c r="F50" s="39"/>
      <c r="G50" s="43" t="str">
        <f>" 1,05660"</f>
        <v> 1,05660</v>
      </c>
    </row>
    <row r="51" spans="2:7" ht="15">
      <c r="B51" s="39" t="str">
        <f>"26/04/2015"</f>
        <v>26/04/2015</v>
      </c>
      <c r="C51" s="39" t="str">
        <f>"25"</f>
        <v>25</v>
      </c>
      <c r="D51" s="39"/>
      <c r="E51" s="42" t="str">
        <f>"115,74667"</f>
        <v>115,74667</v>
      </c>
      <c r="F51" s="39"/>
      <c r="G51" s="43" t="str">
        <f>" 1,05683"</f>
        <v> 1,05683</v>
      </c>
    </row>
    <row r="52" spans="2:7" ht="15">
      <c r="B52" s="39" t="str">
        <f>"27/04/2015"</f>
        <v>27/04/2015</v>
      </c>
      <c r="C52" s="39" t="str">
        <f>"26"</f>
        <v>26</v>
      </c>
      <c r="D52" s="39"/>
      <c r="E52" s="42" t="str">
        <f>"115,77133"</f>
        <v>115,77133</v>
      </c>
      <c r="F52" s="39"/>
      <c r="G52" s="43" t="str">
        <f>" 1,05705"</f>
        <v> 1,05705</v>
      </c>
    </row>
    <row r="53" spans="2:7" ht="15">
      <c r="B53" s="39" t="str">
        <f>"28/04/2015"</f>
        <v>28/04/2015</v>
      </c>
      <c r="C53" s="39" t="str">
        <f>"27"</f>
        <v>27</v>
      </c>
      <c r="D53" s="39"/>
      <c r="E53" s="42" t="str">
        <f>"115,79600"</f>
        <v>115,79600</v>
      </c>
      <c r="F53" s="39"/>
      <c r="G53" s="43" t="str">
        <f>" 1,05728"</f>
        <v> 1,05728</v>
      </c>
    </row>
    <row r="54" spans="2:7" ht="15">
      <c r="B54" s="39" t="str">
        <f>"29/04/2015"</f>
        <v>29/04/2015</v>
      </c>
      <c r="C54" s="39" t="str">
        <f>"28"</f>
        <v>28</v>
      </c>
      <c r="D54" s="39"/>
      <c r="E54" s="42" t="str">
        <f>"115,82067"</f>
        <v>115,82067</v>
      </c>
      <c r="F54" s="39"/>
      <c r="G54" s="43" t="str">
        <f>" 1,05750"</f>
        <v> 1,05750</v>
      </c>
    </row>
    <row r="55" spans="2:7" ht="15">
      <c r="B55" s="38" t="str">
        <f>"30/04/2015"</f>
        <v>30/04/2015</v>
      </c>
      <c r="C55" s="38" t="str">
        <f>"29"</f>
        <v>29</v>
      </c>
      <c r="D55" s="38"/>
      <c r="E55" s="41" t="str">
        <f>"115,84533"</f>
        <v>115,84533</v>
      </c>
      <c r="F55" s="38"/>
      <c r="G55" s="40" t="str">
        <f>" 1,05773"</f>
        <v> 1,05773</v>
      </c>
    </row>
    <row r="58" spans="1:2" ht="23.25">
      <c r="A58" s="44">
        <v>42080</v>
      </c>
      <c r="B58" s="45" t="s">
        <v>22</v>
      </c>
    </row>
    <row r="60" spans="1:2" ht="23.25">
      <c r="A60" s="44">
        <v>42080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2015-03-17T11:05:17Z</cp:lastPrinted>
  <dcterms:created xsi:type="dcterms:W3CDTF">2015-03-17T10:50:09Z</dcterms:created>
  <dcterms:modified xsi:type="dcterms:W3CDTF">2015-03-17T11:05:29Z</dcterms:modified>
  <cp:category/>
  <cp:version/>
  <cp:contentType/>
  <cp:contentStatus/>
</cp:coreProperties>
</file>