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465" windowWidth="20115" windowHeight="66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<sst xmlns="http://schemas.openxmlformats.org/spreadsheetml/2006/main" count="27" uniqueCount="24">
  <si>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</si>
  <si>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NOVEMBRE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</si>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</sst>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"116,91"</f>
        <v>116,91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"117,43"</f>
        <v>117,43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"01/11/2014"</f>
        <v>01/11/2014</v>
      </c>
      <c r="C26" s="39" t="str">
        <f>"0"</f>
        <v>0</v>
      </c>
      <c r="D26" s="39"/>
      <c r="E26" s="42" t="str">
        <f>"116,91000"</f>
        <v>116,91000</v>
      </c>
      <c r="F26" s="39"/>
      <c r="G26" s="43" t="str">
        <f>" 1,08028"</f>
        <v> 1,08028</v>
      </c>
    </row>
    <row r="27" spans="2:7" ht="15">
      <c r="B27" s="39" t="str">
        <f>"02/11/2014"</f>
        <v>02/11/2014</v>
      </c>
      <c r="C27" s="39" t="str">
        <f>"1"</f>
        <v>1</v>
      </c>
      <c r="D27" s="39"/>
      <c r="E27" s="42" t="str">
        <f>"116,92733"</f>
        <v>116,92733</v>
      </c>
      <c r="F27" s="39"/>
      <c r="G27" s="43" t="str">
        <f>" 1,08044"</f>
        <v> 1,08044</v>
      </c>
    </row>
    <row r="28" spans="2:7" ht="15">
      <c r="B28" s="39" t="str">
        <f>"03/11/2014"</f>
        <v>03/11/2014</v>
      </c>
      <c r="C28" s="39" t="str">
        <f>"2"</f>
        <v>2</v>
      </c>
      <c r="D28" s="39"/>
      <c r="E28" s="42" t="str">
        <f>"116,94467"</f>
        <v>116,94467</v>
      </c>
      <c r="F28" s="39"/>
      <c r="G28" s="43" t="str">
        <f>" 1,08060"</f>
        <v> 1,08060</v>
      </c>
    </row>
    <row r="29" spans="2:7" ht="15">
      <c r="B29" s="39" t="str">
        <f>"04/11/2014"</f>
        <v>04/11/2014</v>
      </c>
      <c r="C29" s="39" t="str">
        <f>"3"</f>
        <v>3</v>
      </c>
      <c r="D29" s="39"/>
      <c r="E29" s="42" t="str">
        <f>"116,96200"</f>
        <v>116,96200</v>
      </c>
      <c r="F29" s="39"/>
      <c r="G29" s="43" t="str">
        <f>" 1,08076"</f>
        <v> 1,08076</v>
      </c>
    </row>
    <row r="30" spans="2:7" ht="15">
      <c r="B30" s="39" t="str">
        <f>"05/11/2014"</f>
        <v>05/11/2014</v>
      </c>
      <c r="C30" s="39" t="str">
        <f>"4"</f>
        <v>4</v>
      </c>
      <c r="D30" s="39"/>
      <c r="E30" s="42" t="str">
        <f>"116,97933"</f>
        <v>116,97933</v>
      </c>
      <c r="F30" s="39"/>
      <c r="G30" s="43" t="str">
        <f>" 1,08092"</f>
        <v> 1,08092</v>
      </c>
    </row>
    <row r="31" spans="2:7" ht="15">
      <c r="B31" s="39" t="str">
        <f>"06/11/2014"</f>
        <v>06/11/2014</v>
      </c>
      <c r="C31" s="39" t="str">
        <f>"5"</f>
        <v>5</v>
      </c>
      <c r="D31" s="39"/>
      <c r="E31" s="42" t="str">
        <f>"116,99667"</f>
        <v>116,99667</v>
      </c>
      <c r="F31" s="39"/>
      <c r="G31" s="43" t="str">
        <f>" 1,08108"</f>
        <v> 1,08108</v>
      </c>
    </row>
    <row r="32" spans="2:7" ht="15">
      <c r="B32" s="39" t="str">
        <f>"07/11/2014"</f>
        <v>07/11/2014</v>
      </c>
      <c r="C32" s="39" t="str">
        <f>"6"</f>
        <v>6</v>
      </c>
      <c r="D32" s="39"/>
      <c r="E32" s="42" t="str">
        <f>"117,01400"</f>
        <v>117,01400</v>
      </c>
      <c r="F32" s="39"/>
      <c r="G32" s="43" t="str">
        <f>" 1,08124"</f>
        <v> 1,08124</v>
      </c>
    </row>
    <row r="33" spans="2:7" ht="15">
      <c r="B33" s="39" t="str">
        <f>"08/11/2014"</f>
        <v>08/11/2014</v>
      </c>
      <c r="C33" s="39" t="str">
        <f>"7"</f>
        <v>7</v>
      </c>
      <c r="D33" s="39"/>
      <c r="E33" s="42" t="str">
        <f>"117,03133"</f>
        <v>117,03133</v>
      </c>
      <c r="F33" s="39"/>
      <c r="G33" s="43" t="str">
        <f>" 1,08140"</f>
        <v> 1,08140</v>
      </c>
    </row>
    <row r="34" spans="2:7" ht="15">
      <c r="B34" s="39" t="str">
        <f>"09/11/2014"</f>
        <v>09/11/2014</v>
      </c>
      <c r="C34" s="39" t="str">
        <f>"8"</f>
        <v>8</v>
      </c>
      <c r="D34" s="39"/>
      <c r="E34" s="42" t="str">
        <f>"117,04867"</f>
        <v>117,04867</v>
      </c>
      <c r="F34" s="39"/>
      <c r="G34" s="43" t="str">
        <f>" 1,08156"</f>
        <v> 1,08156</v>
      </c>
    </row>
    <row r="35" spans="2:7" ht="15">
      <c r="B35" s="39" t="str">
        <f>"10/11/2014"</f>
        <v>10/11/2014</v>
      </c>
      <c r="C35" s="39" t="str">
        <f>"9"</f>
        <v>9</v>
      </c>
      <c r="D35" s="39"/>
      <c r="E35" s="42" t="str">
        <f>"117,06600"</f>
        <v>117,06600</v>
      </c>
      <c r="F35" s="39"/>
      <c r="G35" s="43" t="str">
        <f>" 1,08172"</f>
        <v> 1,08172</v>
      </c>
    </row>
    <row r="36" spans="2:7" ht="15">
      <c r="B36" s="39" t="str">
        <f>"11/11/2014"</f>
        <v>11/11/2014</v>
      </c>
      <c r="C36" s="39" t="str">
        <f>"10"</f>
        <v>10</v>
      </c>
      <c r="D36" s="39"/>
      <c r="E36" s="42" t="str">
        <f>"117,08333"</f>
        <v>117,08333</v>
      </c>
      <c r="F36" s="39"/>
      <c r="G36" s="43" t="str">
        <f>" 1,08188"</f>
        <v> 1,08188</v>
      </c>
    </row>
    <row r="37" spans="2:7" ht="15">
      <c r="B37" s="39" t="str">
        <f>"12/11/2014"</f>
        <v>12/11/2014</v>
      </c>
      <c r="C37" s="39" t="str">
        <f>"11"</f>
        <v>11</v>
      </c>
      <c r="D37" s="39"/>
      <c r="E37" s="42" t="str">
        <f>"117,10067"</f>
        <v>117,10067</v>
      </c>
      <c r="F37" s="39"/>
      <c r="G37" s="43" t="str">
        <f>" 1,08205"</f>
        <v> 1,08205</v>
      </c>
    </row>
    <row r="38" spans="2:7" ht="15">
      <c r="B38" s="39" t="str">
        <f>"13/11/2014"</f>
        <v>13/11/2014</v>
      </c>
      <c r="C38" s="39" t="str">
        <f>"12"</f>
        <v>12</v>
      </c>
      <c r="D38" s="39"/>
      <c r="E38" s="42" t="str">
        <f>"117,11800"</f>
        <v>117,11800</v>
      </c>
      <c r="F38" s="39"/>
      <c r="G38" s="43" t="str">
        <f>" 1,08221"</f>
        <v> 1,08221</v>
      </c>
    </row>
    <row r="39" spans="2:7" ht="15">
      <c r="B39" s="39" t="str">
        <f>"14/11/2014"</f>
        <v>14/11/2014</v>
      </c>
      <c r="C39" s="39" t="str">
        <f>"13"</f>
        <v>13</v>
      </c>
      <c r="D39" s="39"/>
      <c r="E39" s="42" t="str">
        <f>"117,13533"</f>
        <v>117,13533</v>
      </c>
      <c r="F39" s="39"/>
      <c r="G39" s="43" t="str">
        <f>" 1,08237"</f>
        <v> 1,08237</v>
      </c>
    </row>
    <row r="40" spans="2:7" ht="15">
      <c r="B40" s="39" t="str">
        <f>"15/11/2014"</f>
        <v>15/11/2014</v>
      </c>
      <c r="C40" s="39" t="str">
        <f>"14"</f>
        <v>14</v>
      </c>
      <c r="D40" s="39"/>
      <c r="E40" s="42" t="str">
        <f>"117,15267"</f>
        <v>117,15267</v>
      </c>
      <c r="F40" s="39"/>
      <c r="G40" s="43" t="str">
        <f>" 1,08253"</f>
        <v> 1,08253</v>
      </c>
    </row>
    <row r="41" spans="2:7" ht="15">
      <c r="B41" s="39" t="str">
        <f>"16/11/2014"</f>
        <v>16/11/2014</v>
      </c>
      <c r="C41" s="39" t="str">
        <f>"15"</f>
        <v>15</v>
      </c>
      <c r="D41" s="39"/>
      <c r="E41" s="42" t="str">
        <f>"117,17000"</f>
        <v>117,17000</v>
      </c>
      <c r="F41" s="39"/>
      <c r="G41" s="43" t="str">
        <f>" 1,08269"</f>
        <v> 1,08269</v>
      </c>
    </row>
    <row r="42" spans="2:7" ht="15">
      <c r="B42" s="39" t="str">
        <f>"17/11/2014"</f>
        <v>17/11/2014</v>
      </c>
      <c r="C42" s="39" t="str">
        <f>"16"</f>
        <v>16</v>
      </c>
      <c r="D42" s="39"/>
      <c r="E42" s="42" t="str">
        <f>"117,18733"</f>
        <v>117,18733</v>
      </c>
      <c r="F42" s="39"/>
      <c r="G42" s="43" t="str">
        <f>" 1,08285"</f>
        <v> 1,08285</v>
      </c>
    </row>
    <row r="43" spans="2:7" ht="15">
      <c r="B43" s="39" t="str">
        <f>"18/11/2014"</f>
        <v>18/11/2014</v>
      </c>
      <c r="C43" s="39" t="str">
        <f>"17"</f>
        <v>17</v>
      </c>
      <c r="D43" s="39"/>
      <c r="E43" s="42" t="str">
        <f>"117,20467"</f>
        <v>117,20467</v>
      </c>
      <c r="F43" s="39"/>
      <c r="G43" s="43" t="str">
        <f>" 1,08301"</f>
        <v> 1,08301</v>
      </c>
    </row>
    <row r="44" spans="2:7" ht="15">
      <c r="B44" s="39" t="str">
        <f>"19/11/2014"</f>
        <v>19/11/2014</v>
      </c>
      <c r="C44" s="39" t="str">
        <f>"18"</f>
        <v>18</v>
      </c>
      <c r="D44" s="39"/>
      <c r="E44" s="42" t="str">
        <f>"117,22200"</f>
        <v>117,22200</v>
      </c>
      <c r="F44" s="39"/>
      <c r="G44" s="43" t="str">
        <f>" 1,08317"</f>
        <v> 1,08317</v>
      </c>
    </row>
    <row r="45" spans="2:7" ht="15">
      <c r="B45" s="39" t="str">
        <f>"20/11/2014"</f>
        <v>20/11/2014</v>
      </c>
      <c r="C45" s="39" t="str">
        <f>"19"</f>
        <v>19</v>
      </c>
      <c r="D45" s="39"/>
      <c r="E45" s="42" t="str">
        <f>"117,23933"</f>
        <v>117,23933</v>
      </c>
      <c r="F45" s="39"/>
      <c r="G45" s="43" t="str">
        <f>" 1,08333"</f>
        <v> 1,08333</v>
      </c>
    </row>
    <row r="46" spans="2:7" ht="15">
      <c r="B46" s="39" t="str">
        <f>"21/11/2014"</f>
        <v>21/11/2014</v>
      </c>
      <c r="C46" s="39" t="str">
        <f>"20"</f>
        <v>20</v>
      </c>
      <c r="D46" s="39"/>
      <c r="E46" s="42" t="str">
        <f>"117,25667"</f>
        <v>117,25667</v>
      </c>
      <c r="F46" s="39"/>
      <c r="G46" s="43" t="str">
        <f>" 1,08349"</f>
        <v> 1,08349</v>
      </c>
    </row>
    <row r="47" spans="2:7" ht="15">
      <c r="B47" s="39" t="str">
        <f>"22/11/2014"</f>
        <v>22/11/2014</v>
      </c>
      <c r="C47" s="39" t="str">
        <f>"21"</f>
        <v>21</v>
      </c>
      <c r="D47" s="39"/>
      <c r="E47" s="42" t="str">
        <f>"117,27400"</f>
        <v>117,27400</v>
      </c>
      <c r="F47" s="39"/>
      <c r="G47" s="43" t="str">
        <f>" 1,08365"</f>
        <v> 1,08365</v>
      </c>
    </row>
    <row r="48" spans="2:7" ht="15">
      <c r="B48" s="39" t="str">
        <f>"23/11/2014"</f>
        <v>23/11/2014</v>
      </c>
      <c r="C48" s="39" t="str">
        <f>"22"</f>
        <v>22</v>
      </c>
      <c r="D48" s="39"/>
      <c r="E48" s="42" t="str">
        <f>"117,29133"</f>
        <v>117,29133</v>
      </c>
      <c r="F48" s="39"/>
      <c r="G48" s="43" t="str">
        <f>" 1,08381"</f>
        <v> 1,08381</v>
      </c>
    </row>
    <row r="49" spans="2:7" ht="15">
      <c r="B49" s="39" t="str">
        <f>"24/11/2014"</f>
        <v>24/11/2014</v>
      </c>
      <c r="C49" s="39" t="str">
        <f>"23"</f>
        <v>23</v>
      </c>
      <c r="D49" s="39"/>
      <c r="E49" s="42" t="str">
        <f>"117,30867"</f>
        <v>117,30867</v>
      </c>
      <c r="F49" s="39"/>
      <c r="G49" s="43" t="str">
        <f>" 1,08397"</f>
        <v> 1,08397</v>
      </c>
    </row>
    <row r="50" spans="2:7" ht="15">
      <c r="B50" s="39" t="str">
        <f>"25/11/2014"</f>
        <v>25/11/2014</v>
      </c>
      <c r="C50" s="39" t="str">
        <f>"24"</f>
        <v>24</v>
      </c>
      <c r="D50" s="39"/>
      <c r="E50" s="42" t="str">
        <f>"117,32600"</f>
        <v>117,32600</v>
      </c>
      <c r="F50" s="39"/>
      <c r="G50" s="43" t="str">
        <f>" 1,08413"</f>
        <v> 1,08413</v>
      </c>
    </row>
    <row r="51" spans="2:7" ht="15">
      <c r="B51" s="39" t="str">
        <f>"26/11/2014"</f>
        <v>26/11/2014</v>
      </c>
      <c r="C51" s="39" t="str">
        <f>"25"</f>
        <v>25</v>
      </c>
      <c r="D51" s="39"/>
      <c r="E51" s="42" t="str">
        <f>"117,34333"</f>
        <v>117,34333</v>
      </c>
      <c r="F51" s="39"/>
      <c r="G51" s="43" t="str">
        <f>" 1,08429"</f>
        <v> 1,08429</v>
      </c>
    </row>
    <row r="52" spans="2:7" ht="15">
      <c r="B52" s="39" t="str">
        <f>"27/11/2014"</f>
        <v>27/11/2014</v>
      </c>
      <c r="C52" s="39" t="str">
        <f>"26"</f>
        <v>26</v>
      </c>
      <c r="D52" s="39"/>
      <c r="E52" s="42" t="str">
        <f>"117,36067"</f>
        <v>117,36067</v>
      </c>
      <c r="F52" s="39"/>
      <c r="G52" s="43" t="str">
        <f>" 1,08445"</f>
        <v> 1,08445</v>
      </c>
    </row>
    <row r="53" spans="2:7" ht="15">
      <c r="B53" s="39" t="str">
        <f>"28/11/2014"</f>
        <v>28/11/2014</v>
      </c>
      <c r="C53" s="39" t="str">
        <f>"27"</f>
        <v>27</v>
      </c>
      <c r="D53" s="39"/>
      <c r="E53" s="42" t="str">
        <f>"117,37800"</f>
        <v>117,37800</v>
      </c>
      <c r="F53" s="39"/>
      <c r="G53" s="43" t="str">
        <f>" 1,08461"</f>
        <v> 1,08461</v>
      </c>
    </row>
    <row r="54" spans="2:7" ht="15">
      <c r="B54" s="39" t="str">
        <f>"29/11/2014"</f>
        <v>29/11/2014</v>
      </c>
      <c r="C54" s="39" t="str">
        <f>"28"</f>
        <v>28</v>
      </c>
      <c r="D54" s="39"/>
      <c r="E54" s="42" t="str">
        <f>"117,39533"</f>
        <v>117,39533</v>
      </c>
      <c r="F54" s="39"/>
      <c r="G54" s="43" t="str">
        <f>" 1,08477"</f>
        <v> 1,08477</v>
      </c>
    </row>
    <row r="55" spans="2:7" ht="15">
      <c r="B55" s="38" t="str">
        <f>"30/11/2014"</f>
        <v>30/11/2014</v>
      </c>
      <c r="C55" s="38" t="str">
        <f>"29"</f>
        <v>29</v>
      </c>
      <c r="D55" s="38"/>
      <c r="E55" s="41" t="str">
        <f>"117,41267"</f>
        <v>117,41267</v>
      </c>
      <c r="F55" s="38"/>
      <c r="G55" s="40" t="str">
        <f>" 1,08493"</f>
        <v> 1,08493</v>
      </c>
    </row>
    <row r="58" spans="1:2" ht="23.25">
      <c r="A58" s="44">
        <v>41928</v>
      </c>
      <c r="B58" s="45" t="s">
        <v>22</v>
      </c>
    </row>
    <row r="60" spans="1:2" ht="23.25">
      <c r="A60" s="44">
        <v>41928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2014-10-16T10:49:10Z</cp:lastPrinted>
  <dcterms:created xsi:type="dcterms:W3CDTF">2014-10-16T10:39:04Z</dcterms:created>
  <dcterms:modified xsi:type="dcterms:W3CDTF">2014-10-16T10:49:19Z</dcterms:modified>
  <cp:category/>
  <cp:version/>
  <cp:contentType/>
  <cp:contentStatus/>
</cp:coreProperties>
</file>