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9450" windowHeight="8850" activeTab="0"/>
  </bookViews>
  <sheets>
    <sheet name="Express" sheetId="1" r:id="rId1"/>
    <sheet name="Base Dati" sheetId="2" state="hidden" r:id="rId2"/>
  </sheets>
  <definedNames/>
  <calcPr fullCalcOnLoad="1"/>
</workbook>
</file>

<file path=xl/sharedStrings.xml><?xml version="1.0" encoding="utf-8"?>
<sst xmlns="http://schemas.openxmlformats.org/spreadsheetml/2006/main" count="17" uniqueCount="17">
  <si>
    <t>Prezzo Sottostante</t>
  </si>
  <si>
    <t>Componente 1</t>
  </si>
  <si>
    <t>E' possibile modificare i parametri per vedere come varia il payoff</t>
  </si>
  <si>
    <t>PARAMETRI DELLO STRUMENTO</t>
  </si>
  <si>
    <t>DESCRIZIONE DELL'IMPORTO DI LIQUIDAZIONE A SCADENZA</t>
  </si>
  <si>
    <t>Benchmark o call strike zero</t>
  </si>
  <si>
    <t>PAYOFF</t>
  </si>
  <si>
    <t>Strike</t>
  </si>
  <si>
    <t>Acquisto di 1 Call Strike</t>
  </si>
  <si>
    <r>
      <t>SCENARIO 2</t>
    </r>
    <r>
      <rPr>
        <sz val="10"/>
        <color indexed="62"/>
        <rFont val="Arial"/>
        <family val="2"/>
      </rPr>
      <t xml:space="preserve">
Se il valore del sottostante diminuisce, l'investitore nel Certificato consegue una perdita identica a quella del sottostante e ottiene un rimborso pari al valore finale del sottostante stesso. </t>
    </r>
  </si>
  <si>
    <r>
      <t>SCENARIO 1</t>
    </r>
    <r>
      <rPr>
        <sz val="10"/>
        <color indexed="62"/>
        <rFont val="Arial"/>
        <family val="2"/>
      </rPr>
      <t xml:space="preserve">
Se il valore del sottostante aumenta, l'investitore nel Certificato consegue un guadagno pari all'apprezzamento del sottostante moltiplicato per il fattore di partecipazione, ottenendo un rimborso maggiore di quello che avrebbe ottenuto investendo direttamente nel sottostante.                                                    </t>
    </r>
  </si>
  <si>
    <t>Componente 2</t>
  </si>
  <si>
    <t>Componente 3</t>
  </si>
  <si>
    <t>EXPRESS CERTIFICATES</t>
  </si>
  <si>
    <t xml:space="preserve">Barriera </t>
  </si>
  <si>
    <t>Livello soglia</t>
  </si>
  <si>
    <t>Componente 4</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</si>
</sst>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_-* #,##0.0_-;\-* #,##0.0_-;_-* &quot;-&quot;??_-;_-@_-"/>
    <numFmt numFmtId="167" formatCode="_-* #,##0_-;\-* #,##0_-;_-* &quot;-&quot;??_-;_-@_-"/>
  </numFmts>
  <fonts count="10">
    <font>
      <sz val="10"/>
      <name val="Arial"/>
      <family val="0"/>
    </font>
    <font>
      <sz val="8"/>
      <name val="Arial"/>
      <family val="0"/>
    </font>
    <font>
      <b/>
      <sz val="10"/>
      <name val="Arial"/>
      <family val="2"/>
    </font>
    <font>
      <sz val="10.25"/>
      <name val="Arial"/>
      <family val="2"/>
    </font>
    <font>
      <b/>
      <sz val="14.25"/>
      <color indexed="62"/>
      <name val="Arial"/>
      <family val="2"/>
    </font>
    <font>
      <b/>
      <sz val="10"/>
      <color indexed="62"/>
      <name val="Arial"/>
      <family val="2"/>
    </font>
    <font>
      <sz val="10"/>
      <color indexed="62"/>
      <name val="Arial"/>
      <family val="2"/>
    </font>
    <font>
      <b/>
      <sz val="10"/>
      <color indexed="9"/>
      <name val="Arial"/>
      <family val="2"/>
    </font>
    <font>
      <b/>
      <sz val="12"/>
      <color indexed="62"/>
      <name val="Arial"/>
      <family val="2"/>
    </font>
    <font>
      <b/>
      <sz val="20"/>
      <color indexed="9"/>
      <name val="Tahoma"/>
      <family val="2"/>
    </font>
  </fonts>
  <fills count="4">
    <fill>
      <patternFill/>
    </fill>
    <fill>
      <patternFill patternType="gray125"/>
    </fill>
    <fill>
      <patternFill patternType="solid">
        <fgColor indexed="62"/>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color indexed="62"/>
      </left>
      <right>
        <color indexed="63"/>
      </right>
      <top style="thin">
        <color indexed="62"/>
      </top>
      <bottom>
        <color indexed="63"/>
      </bottom>
    </border>
    <border>
      <left>
        <color indexed="63"/>
      </left>
      <right>
        <color indexed="63"/>
      </right>
      <top style="thin">
        <color indexed="62"/>
      </top>
      <bottom>
        <color indexed="63"/>
      </bottom>
    </border>
    <border>
      <left>
        <color indexed="63"/>
      </left>
      <right style="thin">
        <color indexed="62"/>
      </right>
      <top style="thin">
        <color indexed="62"/>
      </top>
      <bottom>
        <color indexed="63"/>
      </bottom>
    </border>
    <border>
      <left style="thin">
        <color indexed="62"/>
      </left>
      <right>
        <color indexed="63"/>
      </right>
      <top>
        <color indexed="63"/>
      </top>
      <bottom>
        <color indexed="63"/>
      </bottom>
    </border>
    <border>
      <left>
        <color indexed="63"/>
      </left>
      <right style="thin">
        <color indexed="62"/>
      </right>
      <top>
        <color indexed="63"/>
      </top>
      <bottom>
        <color indexed="63"/>
      </bottom>
    </border>
    <border>
      <left style="thin">
        <color indexed="62"/>
      </left>
      <right>
        <color indexed="63"/>
      </right>
      <top>
        <color indexed="63"/>
      </top>
      <bottom style="thin">
        <color indexed="62"/>
      </bottom>
    </border>
    <border>
      <left>
        <color indexed="63"/>
      </left>
      <right>
        <color indexed="63"/>
      </right>
      <top>
        <color indexed="63"/>
      </top>
      <bottom style="thin">
        <color indexed="62"/>
      </bottom>
    </border>
    <border>
      <left>
        <color indexed="63"/>
      </left>
      <right style="thin">
        <color indexed="62"/>
      </right>
      <top>
        <color indexed="63"/>
      </top>
      <bottom style="thin">
        <color indexed="62"/>
      </bottom>
    </border>
    <border>
      <left>
        <color indexed="63"/>
      </left>
      <right>
        <color indexed="63"/>
      </right>
      <top style="thin">
        <color indexed="62"/>
      </top>
      <bottom style="thin">
        <color indexed="6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Alignment="1">
      <alignment/>
    </xf>
    <xf numFmtId="0" fontId="0" fillId="2" borderId="0" xfId="0" applyFill="1" applyAlignment="1">
      <alignment/>
    </xf>
    <xf numFmtId="0" fontId="0" fillId="0" borderId="0" xfId="0" applyAlignment="1">
      <alignment vertical="center" wrapText="1"/>
    </xf>
    <xf numFmtId="0" fontId="0" fillId="3" borderId="0" xfId="0" applyFill="1" applyAlignment="1">
      <alignment/>
    </xf>
    <xf numFmtId="0" fontId="2" fillId="3" borderId="0" xfId="0" applyFont="1" applyFill="1" applyAlignment="1">
      <alignment/>
    </xf>
    <xf numFmtId="0" fontId="2" fillId="3" borderId="0" xfId="0" applyFont="1" applyFill="1" applyAlignment="1">
      <alignment wrapText="1"/>
    </xf>
    <xf numFmtId="0" fontId="0" fillId="3" borderId="0" xfId="0" applyFill="1" applyAlignment="1">
      <alignment wrapText="1"/>
    </xf>
    <xf numFmtId="9" fontId="0" fillId="3" borderId="0" xfId="0" applyNumberFormat="1" applyFill="1" applyAlignment="1">
      <alignment wrapText="1"/>
    </xf>
    <xf numFmtId="0" fontId="5" fillId="3" borderId="0" xfId="0" applyFont="1" applyFill="1" applyAlignment="1">
      <alignment/>
    </xf>
    <xf numFmtId="0" fontId="6" fillId="3" borderId="0" xfId="0" applyFont="1" applyFill="1" applyAlignment="1">
      <alignment/>
    </xf>
    <xf numFmtId="0" fontId="6" fillId="3" borderId="0" xfId="0" applyFont="1" applyFill="1" applyAlignment="1">
      <alignment wrapText="1"/>
    </xf>
    <xf numFmtId="0" fontId="7" fillId="2" borderId="1" xfId="0" applyFont="1" applyFill="1" applyBorder="1" applyAlignment="1">
      <alignment horizontal="center" vertical="center" wrapText="1"/>
    </xf>
    <xf numFmtId="0" fontId="0" fillId="3" borderId="0" xfId="0" applyFill="1" applyBorder="1" applyAlignment="1">
      <alignment/>
    </xf>
    <xf numFmtId="0" fontId="2" fillId="0" borderId="0" xfId="0" applyFont="1" applyAlignment="1">
      <alignment horizontal="center" vertical="center" wrapText="1"/>
    </xf>
    <xf numFmtId="1" fontId="7" fillId="2" borderId="1" xfId="15" applyNumberFormat="1" applyFont="1" applyFill="1" applyBorder="1" applyAlignment="1">
      <alignment horizontal="center" vertical="center" wrapText="1"/>
    </xf>
    <xf numFmtId="0" fontId="5" fillId="3" borderId="2" xfId="0" applyNumberFormat="1" applyFont="1" applyFill="1" applyBorder="1" applyAlignment="1">
      <alignment horizontal="left" vertical="top" wrapText="1"/>
    </xf>
    <xf numFmtId="0" fontId="5" fillId="3" borderId="3" xfId="0" applyNumberFormat="1" applyFont="1" applyFill="1" applyBorder="1" applyAlignment="1">
      <alignment horizontal="left" vertical="top" wrapText="1"/>
    </xf>
    <xf numFmtId="0" fontId="5" fillId="3" borderId="4" xfId="0" applyNumberFormat="1" applyFont="1" applyFill="1" applyBorder="1" applyAlignment="1">
      <alignment horizontal="left" vertical="top" wrapText="1"/>
    </xf>
    <xf numFmtId="0" fontId="5" fillId="3" borderId="5" xfId="0" applyNumberFormat="1" applyFont="1" applyFill="1" applyBorder="1" applyAlignment="1">
      <alignment horizontal="left" vertical="top" wrapText="1"/>
    </xf>
    <xf numFmtId="0" fontId="5" fillId="3" borderId="0" xfId="0" applyNumberFormat="1" applyFont="1" applyFill="1" applyBorder="1" applyAlignment="1">
      <alignment horizontal="left" vertical="top" wrapText="1"/>
    </xf>
    <xf numFmtId="0" fontId="5" fillId="3" borderId="6" xfId="0" applyNumberFormat="1" applyFont="1" applyFill="1" applyBorder="1" applyAlignment="1">
      <alignment horizontal="left" vertical="top" wrapText="1"/>
    </xf>
    <xf numFmtId="0" fontId="5" fillId="3" borderId="7" xfId="0" applyNumberFormat="1" applyFont="1" applyFill="1" applyBorder="1" applyAlignment="1">
      <alignment horizontal="left" vertical="top" wrapText="1"/>
    </xf>
    <xf numFmtId="0" fontId="5" fillId="3" borderId="8" xfId="0" applyNumberFormat="1" applyFont="1" applyFill="1" applyBorder="1" applyAlignment="1">
      <alignment horizontal="left" vertical="top" wrapText="1"/>
    </xf>
    <xf numFmtId="0" fontId="5" fillId="3" borderId="9" xfId="0" applyNumberFormat="1" applyFont="1" applyFill="1" applyBorder="1" applyAlignment="1">
      <alignment horizontal="left" vertical="top" wrapText="1"/>
    </xf>
    <xf numFmtId="0" fontId="9" fillId="2" borderId="0" xfId="0" applyFont="1" applyFill="1" applyAlignment="1">
      <alignment horizontal="center" vertical="center"/>
    </xf>
    <xf numFmtId="0" fontId="5" fillId="3" borderId="5" xfId="0" applyNumberFormat="1" applyFont="1" applyFill="1" applyBorder="1" applyAlignment="1">
      <alignment vertical="top" wrapText="1"/>
    </xf>
    <xf numFmtId="0" fontId="6" fillId="3" borderId="0" xfId="0" applyNumberFormat="1" applyFont="1" applyFill="1" applyBorder="1" applyAlignment="1">
      <alignment vertical="top" wrapText="1"/>
    </xf>
    <xf numFmtId="0" fontId="6" fillId="3" borderId="6" xfId="0" applyNumberFormat="1" applyFont="1" applyFill="1" applyBorder="1" applyAlignment="1">
      <alignment vertical="top" wrapText="1"/>
    </xf>
    <xf numFmtId="0" fontId="6" fillId="3" borderId="5" xfId="0" applyNumberFormat="1" applyFont="1" applyFill="1" applyBorder="1" applyAlignment="1">
      <alignment vertical="top" wrapText="1"/>
    </xf>
    <xf numFmtId="0" fontId="6" fillId="3" borderId="7" xfId="0" applyNumberFormat="1" applyFont="1" applyFill="1" applyBorder="1" applyAlignment="1">
      <alignment vertical="top" wrapText="1"/>
    </xf>
    <xf numFmtId="0" fontId="6" fillId="3" borderId="8" xfId="0" applyNumberFormat="1" applyFont="1" applyFill="1" applyBorder="1" applyAlignment="1">
      <alignment vertical="top" wrapText="1"/>
    </xf>
    <xf numFmtId="0" fontId="6" fillId="3" borderId="9" xfId="0" applyNumberFormat="1" applyFont="1" applyFill="1" applyBorder="1" applyAlignment="1">
      <alignment vertical="top" wrapText="1"/>
    </xf>
    <xf numFmtId="0" fontId="5" fillId="3" borderId="2" xfId="0" applyFont="1" applyFill="1" applyBorder="1" applyAlignment="1">
      <alignment horizontal="left" wrapText="1"/>
    </xf>
    <xf numFmtId="0" fontId="5" fillId="3" borderId="3" xfId="0" applyFont="1" applyFill="1" applyBorder="1" applyAlignment="1">
      <alignment horizontal="left" wrapText="1"/>
    </xf>
    <xf numFmtId="0" fontId="5" fillId="3" borderId="4" xfId="0" applyFont="1" applyFill="1" applyBorder="1" applyAlignment="1">
      <alignment horizontal="left" wrapText="1"/>
    </xf>
    <xf numFmtId="0" fontId="5" fillId="3" borderId="10" xfId="0" applyFont="1" applyFill="1" applyBorder="1" applyAlignment="1">
      <alignment horizontal="lef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25" b="1" i="0" u="none" baseline="0">
                <a:solidFill>
                  <a:srgbClr val="333399"/>
                </a:solidFill>
                <a:latin typeface="Arial"/>
                <a:ea typeface="Arial"/>
                <a:cs typeface="Arial"/>
              </a:rPr>
              <a:t>Express</a:t>
            </a:r>
          </a:p>
        </c:rich>
      </c:tx>
      <c:layout/>
      <c:spPr>
        <a:noFill/>
        <a:ln>
          <a:noFill/>
        </a:ln>
      </c:spPr>
    </c:title>
    <c:plotArea>
      <c:layout>
        <c:manualLayout>
          <c:xMode val="edge"/>
          <c:yMode val="edge"/>
          <c:x val="0.0455"/>
          <c:y val="0.1165"/>
          <c:w val="0.92625"/>
          <c:h val="0.667"/>
        </c:manualLayout>
      </c:layout>
      <c:lineChart>
        <c:grouping val="standard"/>
        <c:varyColors val="0"/>
        <c:ser>
          <c:idx val="1"/>
          <c:order val="0"/>
          <c:tx>
            <c:strRef>
              <c:f>'Base Dati'!$D$4</c:f>
              <c:strCache>
                <c:ptCount val="1"/>
                <c:pt idx="0">
                  <c:v>Benchmark o call strike zero</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'Base Dati'!$D$5:$D$254</c:f>
              <c:numCache>
                <c:ptCount val="2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numCache>
            </c:numRef>
          </c:val>
          <c:smooth val="0"/>
        </c:ser>
        <c:ser>
          <c:idx val="2"/>
          <c:order val="1"/>
          <c:tx>
            <c:strRef>
              <c:f>'Base Dati'!$H$4</c:f>
              <c:strCache>
                <c:ptCount val="1"/>
                <c:pt idx="0">
                  <c:v>PAYOFF</c:v>
                </c:pt>
              </c:strCache>
            </c:strRef>
          </c:tx>
          <c:spPr>
            <a:ln w="3175">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3399"/>
              </a:solidFill>
              <a:ln>
                <a:solidFill>
                  <a:srgbClr val="333399"/>
                </a:solidFill>
              </a:ln>
            </c:spPr>
          </c:marker>
          <c:val>
            <c:numRef>
              <c:f>'Base Dati'!$H$5:$H$254</c:f>
              <c:numCache>
                <c:ptCount val="25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130</c:v>
                </c:pt>
                <c:pt idx="131">
                  <c:v>130</c:v>
                </c:pt>
                <c:pt idx="132">
                  <c:v>130</c:v>
                </c:pt>
                <c:pt idx="133">
                  <c:v>130</c:v>
                </c:pt>
                <c:pt idx="134">
                  <c:v>130</c:v>
                </c:pt>
                <c:pt idx="135">
                  <c:v>130</c:v>
                </c:pt>
                <c:pt idx="136">
                  <c:v>130</c:v>
                </c:pt>
                <c:pt idx="137">
                  <c:v>130</c:v>
                </c:pt>
                <c:pt idx="138">
                  <c:v>130</c:v>
                </c:pt>
                <c:pt idx="139">
                  <c:v>130</c:v>
                </c:pt>
                <c:pt idx="140">
                  <c:v>130</c:v>
                </c:pt>
                <c:pt idx="141">
                  <c:v>130</c:v>
                </c:pt>
                <c:pt idx="142">
                  <c:v>130</c:v>
                </c:pt>
                <c:pt idx="143">
                  <c:v>130</c:v>
                </c:pt>
                <c:pt idx="144">
                  <c:v>130</c:v>
                </c:pt>
                <c:pt idx="145">
                  <c:v>130</c:v>
                </c:pt>
                <c:pt idx="146">
                  <c:v>130</c:v>
                </c:pt>
                <c:pt idx="147">
                  <c:v>130</c:v>
                </c:pt>
                <c:pt idx="148">
                  <c:v>130</c:v>
                </c:pt>
                <c:pt idx="149">
                  <c:v>130</c:v>
                </c:pt>
                <c:pt idx="150">
                  <c:v>130</c:v>
                </c:pt>
                <c:pt idx="151">
                  <c:v>130</c:v>
                </c:pt>
                <c:pt idx="152">
                  <c:v>130</c:v>
                </c:pt>
                <c:pt idx="153">
                  <c:v>130</c:v>
                </c:pt>
                <c:pt idx="154">
                  <c:v>130</c:v>
                </c:pt>
                <c:pt idx="155">
                  <c:v>130</c:v>
                </c:pt>
                <c:pt idx="156">
                  <c:v>130</c:v>
                </c:pt>
                <c:pt idx="157">
                  <c:v>130</c:v>
                </c:pt>
                <c:pt idx="158">
                  <c:v>130</c:v>
                </c:pt>
                <c:pt idx="159">
                  <c:v>130</c:v>
                </c:pt>
                <c:pt idx="160">
                  <c:v>130</c:v>
                </c:pt>
                <c:pt idx="161">
                  <c:v>130</c:v>
                </c:pt>
                <c:pt idx="162">
                  <c:v>130</c:v>
                </c:pt>
                <c:pt idx="163">
                  <c:v>130</c:v>
                </c:pt>
                <c:pt idx="164">
                  <c:v>130</c:v>
                </c:pt>
                <c:pt idx="165">
                  <c:v>130</c:v>
                </c:pt>
                <c:pt idx="166">
                  <c:v>130</c:v>
                </c:pt>
                <c:pt idx="167">
                  <c:v>130</c:v>
                </c:pt>
                <c:pt idx="168">
                  <c:v>130</c:v>
                </c:pt>
                <c:pt idx="169">
                  <c:v>130</c:v>
                </c:pt>
                <c:pt idx="170">
                  <c:v>130</c:v>
                </c:pt>
                <c:pt idx="171">
                  <c:v>130</c:v>
                </c:pt>
                <c:pt idx="172">
                  <c:v>130</c:v>
                </c:pt>
                <c:pt idx="173">
                  <c:v>130</c:v>
                </c:pt>
                <c:pt idx="174">
                  <c:v>130</c:v>
                </c:pt>
                <c:pt idx="175">
                  <c:v>130</c:v>
                </c:pt>
                <c:pt idx="176">
                  <c:v>130</c:v>
                </c:pt>
                <c:pt idx="177">
                  <c:v>130</c:v>
                </c:pt>
                <c:pt idx="178">
                  <c:v>130</c:v>
                </c:pt>
                <c:pt idx="179">
                  <c:v>130</c:v>
                </c:pt>
                <c:pt idx="180">
                  <c:v>130</c:v>
                </c:pt>
                <c:pt idx="181">
                  <c:v>130</c:v>
                </c:pt>
                <c:pt idx="182">
                  <c:v>130</c:v>
                </c:pt>
                <c:pt idx="183">
                  <c:v>130</c:v>
                </c:pt>
                <c:pt idx="184">
                  <c:v>130</c:v>
                </c:pt>
                <c:pt idx="185">
                  <c:v>130</c:v>
                </c:pt>
                <c:pt idx="186">
                  <c:v>130</c:v>
                </c:pt>
                <c:pt idx="187">
                  <c:v>130</c:v>
                </c:pt>
                <c:pt idx="188">
                  <c:v>130</c:v>
                </c:pt>
                <c:pt idx="189">
                  <c:v>130</c:v>
                </c:pt>
                <c:pt idx="190">
                  <c:v>130</c:v>
                </c:pt>
                <c:pt idx="191">
                  <c:v>130</c:v>
                </c:pt>
                <c:pt idx="192">
                  <c:v>130</c:v>
                </c:pt>
                <c:pt idx="193">
                  <c:v>130</c:v>
                </c:pt>
                <c:pt idx="194">
                  <c:v>130</c:v>
                </c:pt>
                <c:pt idx="195">
                  <c:v>130</c:v>
                </c:pt>
                <c:pt idx="196">
                  <c:v>130</c:v>
                </c:pt>
                <c:pt idx="197">
                  <c:v>130</c:v>
                </c:pt>
                <c:pt idx="198">
                  <c:v>130</c:v>
                </c:pt>
                <c:pt idx="199">
                  <c:v>130</c:v>
                </c:pt>
                <c:pt idx="200">
                  <c:v>130</c:v>
                </c:pt>
                <c:pt idx="201">
                  <c:v>130</c:v>
                </c:pt>
                <c:pt idx="202">
                  <c:v>130</c:v>
                </c:pt>
                <c:pt idx="203">
                  <c:v>130</c:v>
                </c:pt>
                <c:pt idx="204">
                  <c:v>130</c:v>
                </c:pt>
                <c:pt idx="205">
                  <c:v>130</c:v>
                </c:pt>
                <c:pt idx="206">
                  <c:v>130</c:v>
                </c:pt>
                <c:pt idx="207">
                  <c:v>130</c:v>
                </c:pt>
                <c:pt idx="208">
                  <c:v>130</c:v>
                </c:pt>
                <c:pt idx="209">
                  <c:v>130</c:v>
                </c:pt>
                <c:pt idx="210">
                  <c:v>130</c:v>
                </c:pt>
                <c:pt idx="211">
                  <c:v>130</c:v>
                </c:pt>
                <c:pt idx="212">
                  <c:v>130</c:v>
                </c:pt>
                <c:pt idx="213">
                  <c:v>130</c:v>
                </c:pt>
                <c:pt idx="214">
                  <c:v>130</c:v>
                </c:pt>
                <c:pt idx="215">
                  <c:v>130</c:v>
                </c:pt>
                <c:pt idx="216">
                  <c:v>130</c:v>
                </c:pt>
                <c:pt idx="217">
                  <c:v>130</c:v>
                </c:pt>
                <c:pt idx="218">
                  <c:v>130</c:v>
                </c:pt>
                <c:pt idx="219">
                  <c:v>130</c:v>
                </c:pt>
                <c:pt idx="220">
                  <c:v>130</c:v>
                </c:pt>
                <c:pt idx="221">
                  <c:v>130</c:v>
                </c:pt>
                <c:pt idx="222">
                  <c:v>130</c:v>
                </c:pt>
                <c:pt idx="223">
                  <c:v>130</c:v>
                </c:pt>
                <c:pt idx="224">
                  <c:v>130</c:v>
                </c:pt>
                <c:pt idx="225">
                  <c:v>130</c:v>
                </c:pt>
                <c:pt idx="226">
                  <c:v>130</c:v>
                </c:pt>
                <c:pt idx="227">
                  <c:v>130</c:v>
                </c:pt>
                <c:pt idx="228">
                  <c:v>130</c:v>
                </c:pt>
                <c:pt idx="229">
                  <c:v>130</c:v>
                </c:pt>
                <c:pt idx="230">
                  <c:v>130</c:v>
                </c:pt>
                <c:pt idx="231">
                  <c:v>130</c:v>
                </c:pt>
                <c:pt idx="232">
                  <c:v>130</c:v>
                </c:pt>
                <c:pt idx="233">
                  <c:v>130</c:v>
                </c:pt>
                <c:pt idx="234">
                  <c:v>130</c:v>
                </c:pt>
                <c:pt idx="235">
                  <c:v>130</c:v>
                </c:pt>
                <c:pt idx="236">
                  <c:v>130</c:v>
                </c:pt>
                <c:pt idx="237">
                  <c:v>130</c:v>
                </c:pt>
                <c:pt idx="238">
                  <c:v>130</c:v>
                </c:pt>
                <c:pt idx="239">
                  <c:v>130</c:v>
                </c:pt>
                <c:pt idx="240">
                  <c:v>130</c:v>
                </c:pt>
                <c:pt idx="241">
                  <c:v>130</c:v>
                </c:pt>
                <c:pt idx="242">
                  <c:v>130</c:v>
                </c:pt>
                <c:pt idx="243">
                  <c:v>130</c:v>
                </c:pt>
                <c:pt idx="244">
                  <c:v>130</c:v>
                </c:pt>
                <c:pt idx="245">
                  <c:v>130</c:v>
                </c:pt>
                <c:pt idx="246">
                  <c:v>130</c:v>
                </c:pt>
                <c:pt idx="247">
                  <c:v>130</c:v>
                </c:pt>
                <c:pt idx="248">
                  <c:v>130</c:v>
                </c:pt>
                <c:pt idx="249">
                  <c:v>130</c:v>
                </c:pt>
              </c:numCache>
            </c:numRef>
          </c:val>
          <c:smooth val="0"/>
        </c:ser>
        <c:marker val="1"/>
        <c:axId val="39340616"/>
        <c:axId val="18521225"/>
      </c:lineChart>
      <c:catAx>
        <c:axId val="39340616"/>
        <c:scaling>
          <c:orientation val="minMax"/>
        </c:scaling>
        <c:axPos val="b"/>
        <c:title>
          <c:tx>
            <c:rich>
              <a:bodyPr vert="horz" rot="0" anchor="ctr"/>
              <a:lstStyle/>
              <a:p>
                <a:pPr algn="ctr">
                  <a:defRPr/>
                </a:pPr>
                <a:r>
                  <a:rPr lang="en-US" cap="none" sz="1200" b="1" i="0" u="none" baseline="0">
                    <a:solidFill>
                      <a:srgbClr val="333399"/>
                    </a:solidFill>
                    <a:latin typeface="Arial"/>
                    <a:ea typeface="Arial"/>
                    <a:cs typeface="Arial"/>
                  </a:rPr>
                  <a:t>Sottostante</a:t>
                </a:r>
              </a:p>
            </c:rich>
          </c:tx>
          <c:layout>
            <c:manualLayout>
              <c:xMode val="factor"/>
              <c:yMode val="factor"/>
              <c:x val="-0.0445"/>
              <c:y val="-0.002"/>
            </c:manualLayout>
          </c:layout>
          <c:overlay val="0"/>
          <c:spPr>
            <a:noFill/>
            <a:ln>
              <a:noFill/>
            </a:ln>
          </c:spPr>
        </c:title>
        <c:delete val="0"/>
        <c:numFmt formatCode="General" sourceLinked="1"/>
        <c:majorTickMark val="out"/>
        <c:minorTickMark val="none"/>
        <c:tickLblPos val="nextTo"/>
        <c:spPr>
          <a:ln w="3175">
            <a:solidFill>
              <a:srgbClr val="333399"/>
            </a:solidFill>
          </a:ln>
        </c:spPr>
        <c:crossAx val="18521225"/>
        <c:crosses val="autoZero"/>
        <c:auto val="0"/>
        <c:lblOffset val="100"/>
        <c:tickLblSkip val="100"/>
        <c:tickMarkSkip val="10"/>
        <c:noMultiLvlLbl val="0"/>
      </c:catAx>
      <c:valAx>
        <c:axId val="18521225"/>
        <c:scaling>
          <c:orientation val="minMax"/>
        </c:scaling>
        <c:axPos val="l"/>
        <c:title>
          <c:tx>
            <c:rich>
              <a:bodyPr vert="horz" rot="-5400000" anchor="ctr"/>
              <a:lstStyle/>
              <a:p>
                <a:pPr algn="ctr">
                  <a:defRPr/>
                </a:pPr>
                <a:r>
                  <a:rPr lang="en-US" cap="none" sz="1200" b="1" i="0" u="none" baseline="0">
                    <a:solidFill>
                      <a:srgbClr val="333399"/>
                    </a:solidFill>
                    <a:latin typeface="Arial"/>
                    <a:ea typeface="Arial"/>
                    <a:cs typeface="Arial"/>
                  </a:rPr>
                  <a:t>Payoff a scadenza</a:t>
                </a:r>
              </a:p>
            </c:rich>
          </c:tx>
          <c:layout/>
          <c:overlay val="0"/>
          <c:spPr>
            <a:noFill/>
            <a:ln>
              <a:noFill/>
            </a:ln>
          </c:spPr>
        </c:title>
        <c:majorGridlines>
          <c:spPr>
            <a:ln w="3175">
              <a:solidFill>
                <a:srgbClr val="333399"/>
              </a:solidFill>
            </a:ln>
          </c:spPr>
        </c:majorGridlines>
        <c:delete val="0"/>
        <c:numFmt formatCode="General" sourceLinked="1"/>
        <c:majorTickMark val="out"/>
        <c:minorTickMark val="none"/>
        <c:tickLblPos val="nextTo"/>
        <c:spPr>
          <a:ln w="3175">
            <a:solidFill>
              <a:srgbClr val="333399"/>
            </a:solidFill>
          </a:ln>
        </c:spPr>
        <c:crossAx val="39340616"/>
        <c:crossesAt val="1"/>
        <c:crossBetween val="between"/>
        <c:dispUnits/>
      </c:valAx>
      <c:spPr>
        <a:noFill/>
        <a:ln>
          <a:noFill/>
        </a:ln>
      </c:spPr>
    </c:plotArea>
    <c:plotVisOnly val="1"/>
    <c:dispBlanksAs val="gap"/>
    <c:showDLblsOverMax val="0"/>
  </c:chart>
  <c:spPr>
    <a:ln w="25400">
      <a:solidFill>
        <a:srgbClr val="333399"/>
      </a:solidFill>
    </a:ln>
  </c:spPr>
  <c:txPr>
    <a:bodyPr vert="horz" rot="0"/>
    <a:lstStyle/>
    <a:p>
      <a:pPr>
        <a:defRPr lang="en-US" cap="none" sz="1025" b="0" i="0" u="none" baseline="0">
          <a:solidFill>
            <a:srgbClr val="333399"/>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390525</xdr:colOff>
      <xdr:row>19</xdr:row>
      <xdr:rowOff>104775</xdr:rowOff>
    </xdr:from>
    <xdr:to>
      <xdr:col>27</xdr:col>
      <xdr:colOff>428625</xdr:colOff>
      <xdr:row>19</xdr:row>
      <xdr:rowOff>104775</xdr:rowOff>
    </xdr:to>
    <xdr:sp>
      <xdr:nvSpPr>
        <xdr:cNvPr id="1" name="Line 4"/>
        <xdr:cNvSpPr>
          <a:spLocks/>
        </xdr:cNvSpPr>
      </xdr:nvSpPr>
      <xdr:spPr>
        <a:xfrm>
          <a:off x="19278600" y="4019550"/>
          <a:ext cx="1257300" cy="0"/>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390525</xdr:colOff>
      <xdr:row>10</xdr:row>
      <xdr:rowOff>104775</xdr:rowOff>
    </xdr:from>
    <xdr:to>
      <xdr:col>27</xdr:col>
      <xdr:colOff>428625</xdr:colOff>
      <xdr:row>10</xdr:row>
      <xdr:rowOff>104775</xdr:rowOff>
    </xdr:to>
    <xdr:sp>
      <xdr:nvSpPr>
        <xdr:cNvPr id="2" name="Line 5"/>
        <xdr:cNvSpPr>
          <a:spLocks/>
        </xdr:cNvSpPr>
      </xdr:nvSpPr>
      <xdr:spPr>
        <a:xfrm>
          <a:off x="19278600" y="2133600"/>
          <a:ext cx="1257300" cy="0"/>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228600</xdr:colOff>
      <xdr:row>10</xdr:row>
      <xdr:rowOff>104775</xdr:rowOff>
    </xdr:from>
    <xdr:to>
      <xdr:col>24</xdr:col>
      <xdr:colOff>266700</xdr:colOff>
      <xdr:row>10</xdr:row>
      <xdr:rowOff>104775</xdr:rowOff>
    </xdr:to>
    <xdr:sp>
      <xdr:nvSpPr>
        <xdr:cNvPr id="3" name="Line 6"/>
        <xdr:cNvSpPr>
          <a:spLocks/>
        </xdr:cNvSpPr>
      </xdr:nvSpPr>
      <xdr:spPr>
        <a:xfrm>
          <a:off x="17287875" y="2133600"/>
          <a:ext cx="1257300" cy="0"/>
        </a:xfrm>
        <a:prstGeom prst="line">
          <a:avLst/>
        </a:prstGeom>
        <a:no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504825</xdr:colOff>
      <xdr:row>4</xdr:row>
      <xdr:rowOff>85725</xdr:rowOff>
    </xdr:from>
    <xdr:to>
      <xdr:col>12</xdr:col>
      <xdr:colOff>561975</xdr:colOff>
      <xdr:row>35</xdr:row>
      <xdr:rowOff>0</xdr:rowOff>
    </xdr:to>
    <xdr:graphicFrame>
      <xdr:nvGraphicFramePr>
        <xdr:cNvPr id="4" name="Chart 7"/>
        <xdr:cNvGraphicFramePr/>
      </xdr:nvGraphicFramePr>
      <xdr:xfrm>
        <a:off x="5543550" y="828675"/>
        <a:ext cx="5981700" cy="5391150"/>
      </xdr:xfrm>
      <a:graphic>
        <a:graphicData uri="http://schemas.openxmlformats.org/drawingml/2006/chart">
          <c:chart xmlns:c="http://schemas.openxmlformats.org/drawingml/2006/chart" r:id="rId1"/>
        </a:graphicData>
      </a:graphic>
    </xdr:graphicFrame>
    <xdr:clientData/>
  </xdr:twoCellAnchor>
  <xdr:twoCellAnchor>
    <xdr:from>
      <xdr:col>4</xdr:col>
      <xdr:colOff>552450</xdr:colOff>
      <xdr:row>7</xdr:row>
      <xdr:rowOff>66675</xdr:rowOff>
    </xdr:from>
    <xdr:to>
      <xdr:col>5</xdr:col>
      <xdr:colOff>933450</xdr:colOff>
      <xdr:row>12</xdr:row>
      <xdr:rowOff>161925</xdr:rowOff>
    </xdr:to>
    <xdr:sp>
      <xdr:nvSpPr>
        <xdr:cNvPr id="5" name="Rectangle 20"/>
        <xdr:cNvSpPr>
          <a:spLocks/>
        </xdr:cNvSpPr>
      </xdr:nvSpPr>
      <xdr:spPr>
        <a:xfrm>
          <a:off x="2705100" y="1228725"/>
          <a:ext cx="2314575" cy="1590675"/>
        </a:xfrm>
        <a:prstGeom prst="rect">
          <a:avLst/>
        </a:prstGeom>
        <a:solidFill>
          <a:srgbClr val="FFFFFF"/>
        </a:solidFill>
        <a:ln w="9525"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8</xdr:row>
      <xdr:rowOff>95250</xdr:rowOff>
    </xdr:from>
    <xdr:to>
      <xdr:col>4</xdr:col>
      <xdr:colOff>1819275</xdr:colOff>
      <xdr:row>9</xdr:row>
      <xdr:rowOff>161925</xdr:rowOff>
    </xdr:to>
    <xdr:sp>
      <xdr:nvSpPr>
        <xdr:cNvPr id="6" name="TextBox 21"/>
        <xdr:cNvSpPr txBox="1">
          <a:spLocks noChangeArrowheads="1"/>
        </xdr:cNvSpPr>
      </xdr:nvSpPr>
      <xdr:spPr>
        <a:xfrm>
          <a:off x="2790825" y="1343025"/>
          <a:ext cx="1181100" cy="504825"/>
        </a:xfrm>
        <a:prstGeom prst="rect">
          <a:avLst/>
        </a:prstGeom>
        <a:solidFill>
          <a:srgbClr val="FFFFFF"/>
        </a:solidFill>
        <a:ln w="9525" cmpd="sng">
          <a:noFill/>
        </a:ln>
      </xdr:spPr>
      <xdr:txBody>
        <a:bodyPr vertOverflow="clip" wrap="square"/>
        <a:p>
          <a:pPr algn="l">
            <a:defRPr/>
          </a:pPr>
          <a:r>
            <a:rPr lang="en-US" cap="none" sz="1000" b="0" i="0" u="none" baseline="0">
              <a:solidFill>
                <a:srgbClr val="333399"/>
              </a:solidFill>
              <a:latin typeface="Arial"/>
              <a:ea typeface="Arial"/>
              <a:cs typeface="Arial"/>
            </a:rPr>
            <a:t>La linea blu indica il payoff del certificato</a:t>
          </a:r>
        </a:p>
      </xdr:txBody>
    </xdr:sp>
    <xdr:clientData/>
  </xdr:twoCellAnchor>
  <xdr:twoCellAnchor>
    <xdr:from>
      <xdr:col>4</xdr:col>
      <xdr:colOff>647700</xdr:colOff>
      <xdr:row>10</xdr:row>
      <xdr:rowOff>9525</xdr:rowOff>
    </xdr:from>
    <xdr:to>
      <xdr:col>4</xdr:col>
      <xdr:colOff>1828800</xdr:colOff>
      <xdr:row>12</xdr:row>
      <xdr:rowOff>76200</xdr:rowOff>
    </xdr:to>
    <xdr:sp>
      <xdr:nvSpPr>
        <xdr:cNvPr id="7" name="TextBox 22"/>
        <xdr:cNvSpPr txBox="1">
          <a:spLocks noChangeArrowheads="1"/>
        </xdr:cNvSpPr>
      </xdr:nvSpPr>
      <xdr:spPr>
        <a:xfrm>
          <a:off x="2800350" y="2038350"/>
          <a:ext cx="1181100" cy="695325"/>
        </a:xfrm>
        <a:prstGeom prst="rect">
          <a:avLst/>
        </a:prstGeom>
        <a:solidFill>
          <a:srgbClr val="FFFFFF"/>
        </a:solidFill>
        <a:ln w="9525" cmpd="sng">
          <a:noFill/>
        </a:ln>
      </xdr:spPr>
      <xdr:txBody>
        <a:bodyPr vertOverflow="clip" wrap="square"/>
        <a:p>
          <a:pPr algn="l">
            <a:defRPr/>
          </a:pPr>
          <a:r>
            <a:rPr lang="en-US" cap="none" sz="1000" b="0" i="0" u="none" baseline="0">
              <a:solidFill>
                <a:srgbClr val="333399"/>
              </a:solidFill>
              <a:latin typeface="Arial"/>
              <a:ea typeface="Arial"/>
              <a:cs typeface="Arial"/>
            </a:rPr>
            <a:t>La linea arancione indica il benchmark</a:t>
          </a:r>
        </a:p>
      </xdr:txBody>
    </xdr:sp>
    <xdr:clientData/>
  </xdr:twoCellAnchor>
  <xdr:twoCellAnchor>
    <xdr:from>
      <xdr:col>5</xdr:col>
      <xdr:colOff>85725</xdr:colOff>
      <xdr:row>8</xdr:row>
      <xdr:rowOff>285750</xdr:rowOff>
    </xdr:from>
    <xdr:to>
      <xdr:col>5</xdr:col>
      <xdr:colOff>733425</xdr:colOff>
      <xdr:row>8</xdr:row>
      <xdr:rowOff>285750</xdr:rowOff>
    </xdr:to>
    <xdr:sp>
      <xdr:nvSpPr>
        <xdr:cNvPr id="8" name="Line 23"/>
        <xdr:cNvSpPr>
          <a:spLocks/>
        </xdr:cNvSpPr>
      </xdr:nvSpPr>
      <xdr:spPr>
        <a:xfrm>
          <a:off x="4171950" y="1533525"/>
          <a:ext cx="647700" cy="0"/>
        </a:xfrm>
        <a:prstGeom prst="line">
          <a:avLst/>
        </a:prstGeom>
        <a:noFill/>
        <a:ln w="50800" cmpd="sng">
          <a:solidFill>
            <a:srgbClr val="3333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10</xdr:row>
      <xdr:rowOff>171450</xdr:rowOff>
    </xdr:from>
    <xdr:to>
      <xdr:col>5</xdr:col>
      <xdr:colOff>723900</xdr:colOff>
      <xdr:row>10</xdr:row>
      <xdr:rowOff>171450</xdr:rowOff>
    </xdr:to>
    <xdr:sp>
      <xdr:nvSpPr>
        <xdr:cNvPr id="9" name="Line 24"/>
        <xdr:cNvSpPr>
          <a:spLocks/>
        </xdr:cNvSpPr>
      </xdr:nvSpPr>
      <xdr:spPr>
        <a:xfrm>
          <a:off x="4162425" y="2200275"/>
          <a:ext cx="647700" cy="0"/>
        </a:xfrm>
        <a:prstGeom prst="line">
          <a:avLst/>
        </a:prstGeom>
        <a:noFill/>
        <a:ln w="50800"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66675</xdr:rowOff>
    </xdr:from>
    <xdr:to>
      <xdr:col>3</xdr:col>
      <xdr:colOff>104775</xdr:colOff>
      <xdr:row>3</xdr:row>
      <xdr:rowOff>123825</xdr:rowOff>
    </xdr:to>
    <xdr:pic>
      <xdr:nvPicPr>
        <xdr:cNvPr id="10" name="Picture 26"/>
        <xdr:cNvPicPr preferRelativeResize="1">
          <a:picLocks noChangeAspect="1"/>
        </xdr:cNvPicPr>
      </xdr:nvPicPr>
      <xdr:blipFill>
        <a:blip r:embed="rId2"/>
        <a:stretch>
          <a:fillRect/>
        </a:stretch>
      </xdr:blipFill>
      <xdr:spPr>
        <a:xfrm>
          <a:off x="257175" y="66675"/>
          <a:ext cx="13906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20"/>
  <sheetViews>
    <sheetView tabSelected="1" zoomScale="75" zoomScaleNormal="75" workbookViewId="0" topLeftCell="A1">
      <selection activeCell="K3" sqref="K3"/>
    </sheetView>
  </sheetViews>
  <sheetFormatPr defaultColWidth="9.140625" defaultRowHeight="12.75"/>
  <cols>
    <col min="1" max="1" width="2.57421875" style="3" customWidth="1"/>
    <col min="2" max="2" width="2.8515625" style="3" customWidth="1"/>
    <col min="3" max="3" width="17.7109375" style="3" customWidth="1"/>
    <col min="4" max="4" width="9.140625" style="3" customWidth="1"/>
    <col min="5" max="5" width="29.00390625" style="3" customWidth="1"/>
    <col min="6" max="6" width="14.28125" style="3" customWidth="1"/>
    <col min="7" max="7" width="7.57421875" style="3" customWidth="1"/>
    <col min="8" max="8" width="14.8515625" style="3" customWidth="1"/>
    <col min="9" max="9" width="15.00390625" style="3" bestFit="1" customWidth="1"/>
    <col min="10" max="11" width="21.140625" style="3" bestFit="1" customWidth="1"/>
    <col min="12" max="16384" width="9.140625" style="3" customWidth="1"/>
  </cols>
  <sheetData>
    <row r="1" spans="1:14" ht="12.75">
      <c r="A1" s="1"/>
      <c r="B1" s="1"/>
      <c r="C1" s="1"/>
      <c r="D1" s="1"/>
      <c r="E1" s="1"/>
      <c r="F1" s="1"/>
      <c r="G1" s="1"/>
      <c r="H1" s="1"/>
      <c r="I1" s="1"/>
      <c r="J1" s="1"/>
      <c r="K1" s="1"/>
      <c r="L1" s="1"/>
      <c r="M1" s="1"/>
      <c r="N1" s="1"/>
    </row>
    <row r="2" spans="1:14" ht="12.75" customHeight="1">
      <c r="A2" s="1"/>
      <c r="B2" s="1"/>
      <c r="C2" s="24" t="s">
        <v>13</v>
      </c>
      <c r="D2" s="24"/>
      <c r="E2" s="24"/>
      <c r="F2" s="24"/>
      <c r="G2" s="24"/>
      <c r="H2" s="24"/>
      <c r="I2" s="24"/>
      <c r="J2" s="1"/>
      <c r="K2" s="1"/>
      <c r="L2" s="1"/>
      <c r="M2" s="1"/>
      <c r="N2" s="1"/>
    </row>
    <row r="3" spans="1:14" ht="18" customHeight="1">
      <c r="A3" s="1"/>
      <c r="B3" s="1"/>
      <c r="C3" s="24"/>
      <c r="D3" s="24"/>
      <c r="E3" s="24"/>
      <c r="F3" s="24"/>
      <c r="G3" s="24"/>
      <c r="H3" s="24"/>
      <c r="I3" s="24"/>
      <c r="J3" s="1"/>
      <c r="K3" s="1"/>
      <c r="L3" s="1"/>
      <c r="M3" s="1"/>
      <c r="N3" s="1"/>
    </row>
    <row r="4" spans="1:14" ht="15" customHeight="1">
      <c r="A4" s="1"/>
      <c r="B4" s="1"/>
      <c r="C4" s="1"/>
      <c r="D4" s="1"/>
      <c r="E4" s="1"/>
      <c r="F4" s="1"/>
      <c r="G4" s="1"/>
      <c r="H4" s="1"/>
      <c r="I4" s="1"/>
      <c r="J4" s="1"/>
      <c r="K4" s="1"/>
      <c r="L4" s="1"/>
      <c r="M4" s="1"/>
      <c r="N4" s="1"/>
    </row>
    <row r="5" ht="7.5" customHeight="1"/>
    <row r="6" spans="2:5" ht="12.75">
      <c r="B6" s="8" t="s">
        <v>3</v>
      </c>
      <c r="D6" s="9"/>
      <c r="E6" s="9"/>
    </row>
    <row r="7" spans="2:5" ht="12.75">
      <c r="B7" s="9" t="s">
        <v>2</v>
      </c>
      <c r="D7" s="9"/>
      <c r="E7" s="9"/>
    </row>
    <row r="8" spans="3:5" ht="6.75" customHeight="1">
      <c r="C8" s="9"/>
      <c r="D8" s="9"/>
      <c r="E8" s="9"/>
    </row>
    <row r="9" spans="3:5" s="6" customFormat="1" ht="34.5" customHeight="1">
      <c r="C9" s="11" t="s">
        <v>7</v>
      </c>
      <c r="D9" s="14">
        <v>100</v>
      </c>
      <c r="E9" s="10"/>
    </row>
    <row r="10" spans="3:5" s="6" customFormat="1" ht="27" customHeight="1">
      <c r="C10" s="11" t="s">
        <v>14</v>
      </c>
      <c r="D10" s="14">
        <v>40</v>
      </c>
      <c r="E10" s="10"/>
    </row>
    <row r="11" spans="3:5" s="6" customFormat="1" ht="24.75" customHeight="1">
      <c r="C11" s="11" t="s">
        <v>15</v>
      </c>
      <c r="D11" s="14">
        <v>130</v>
      </c>
      <c r="E11" s="10"/>
    </row>
    <row r="12" s="6" customFormat="1" ht="24.75" customHeight="1">
      <c r="E12" s="10"/>
    </row>
    <row r="13" spans="2:5" s="6" customFormat="1" ht="12.75">
      <c r="B13" s="10"/>
      <c r="E13" s="10"/>
    </row>
    <row r="14" s="6" customFormat="1" ht="12.75">
      <c r="E14" s="10"/>
    </row>
    <row r="15" spans="3:5" s="6" customFormat="1" ht="12.75">
      <c r="C15" s="10"/>
      <c r="D15" s="10"/>
      <c r="E15" s="10"/>
    </row>
    <row r="16" spans="3:6" s="6" customFormat="1" ht="13.5" customHeight="1">
      <c r="C16" s="32" t="s">
        <v>4</v>
      </c>
      <c r="D16" s="33"/>
      <c r="E16" s="33"/>
      <c r="F16" s="34"/>
    </row>
    <row r="17" spans="3:6" s="6" customFormat="1" ht="4.5" customHeight="1">
      <c r="C17" s="35"/>
      <c r="D17" s="35"/>
      <c r="E17" s="35"/>
      <c r="F17" s="35"/>
    </row>
    <row r="18" spans="3:6" s="6" customFormat="1" ht="27" customHeight="1">
      <c r="C18" s="25" t="s">
        <v>10</v>
      </c>
      <c r="D18" s="26"/>
      <c r="E18" s="26"/>
      <c r="F18" s="27"/>
    </row>
    <row r="19" spans="3:6" s="6" customFormat="1" ht="15.75" customHeight="1">
      <c r="C19" s="28"/>
      <c r="D19" s="26"/>
      <c r="E19" s="26"/>
      <c r="F19" s="27"/>
    </row>
    <row r="20" spans="3:6" s="6" customFormat="1" ht="22.5" customHeight="1">
      <c r="C20" s="29"/>
      <c r="D20" s="30"/>
      <c r="E20" s="30"/>
      <c r="F20" s="31"/>
    </row>
    <row r="21" spans="5:6" s="6" customFormat="1" ht="4.5" customHeight="1">
      <c r="E21" s="5"/>
      <c r="F21" s="7"/>
    </row>
    <row r="22" spans="3:6" s="6" customFormat="1" ht="12.75" customHeight="1">
      <c r="C22" s="15" t="s">
        <v>9</v>
      </c>
      <c r="D22" s="16"/>
      <c r="E22" s="16"/>
      <c r="F22" s="17"/>
    </row>
    <row r="23" spans="3:11" s="6" customFormat="1" ht="12.75">
      <c r="C23" s="18"/>
      <c r="D23" s="19"/>
      <c r="E23" s="19"/>
      <c r="F23" s="20"/>
      <c r="G23" s="5"/>
      <c r="H23" s="5"/>
      <c r="I23" s="5"/>
      <c r="J23" s="5"/>
      <c r="K23" s="5"/>
    </row>
    <row r="24" spans="3:6" s="6" customFormat="1" ht="12.75">
      <c r="C24" s="18"/>
      <c r="D24" s="19"/>
      <c r="E24" s="19"/>
      <c r="F24" s="20"/>
    </row>
    <row r="25" spans="3:6" s="6" customFormat="1" ht="12.75">
      <c r="C25" s="18"/>
      <c r="D25" s="19"/>
      <c r="E25" s="19"/>
      <c r="F25" s="20"/>
    </row>
    <row r="26" spans="3:6" s="6" customFormat="1" ht="2.25" customHeight="1">
      <c r="C26" s="21"/>
      <c r="D26" s="22"/>
      <c r="E26" s="22"/>
      <c r="F26" s="23"/>
    </row>
    <row r="27" s="6" customFormat="1" ht="4.5" customHeight="1"/>
    <row r="28" s="6" customFormat="1" ht="12.75"/>
    <row r="29" spans="2:6" ht="12.75">
      <c r="B29" s="6"/>
      <c r="C29" s="6"/>
      <c r="D29" s="6"/>
      <c r="E29" s="6"/>
      <c r="F29" s="6"/>
    </row>
    <row r="30" spans="2:6" ht="12.75">
      <c r="B30" s="6"/>
      <c r="C30" s="6"/>
      <c r="D30" s="6"/>
      <c r="E30" s="6"/>
      <c r="F30" s="6"/>
    </row>
    <row r="31" spans="2:6" ht="12.75">
      <c r="B31" s="6"/>
      <c r="C31" s="6"/>
      <c r="D31" s="6"/>
      <c r="E31" s="6"/>
      <c r="F31" s="6"/>
    </row>
    <row r="32" spans="2:6" ht="14.25" customHeight="1">
      <c r="B32" s="6"/>
      <c r="C32" s="6"/>
      <c r="D32" s="6"/>
      <c r="E32" s="6"/>
      <c r="F32" s="6"/>
    </row>
    <row r="33" spans="2:6" s="12" customFormat="1" ht="6" customHeight="1">
      <c r="B33" s="6"/>
      <c r="C33" s="6"/>
      <c r="D33" s="6"/>
      <c r="E33" s="6"/>
      <c r="F33" s="6"/>
    </row>
    <row r="34" spans="2:6" ht="12.75">
      <c r="B34" s="6"/>
      <c r="C34" s="6"/>
      <c r="D34" s="6"/>
      <c r="E34" s="6"/>
      <c r="F34" s="6"/>
    </row>
    <row r="35" spans="2:6" ht="12.75">
      <c r="B35" s="6"/>
      <c r="C35" s="6"/>
      <c r="D35" s="6"/>
      <c r="E35" s="6"/>
      <c r="F35" s="6"/>
    </row>
    <row r="36" spans="2:6" ht="13.5" customHeight="1">
      <c r="B36" s="6"/>
      <c r="C36" s="6"/>
      <c r="D36" s="6"/>
      <c r="E36" s="6"/>
      <c r="F36" s="6"/>
    </row>
    <row r="37" spans="2:6" ht="6" customHeight="1">
      <c r="B37" s="6"/>
      <c r="C37" s="6"/>
      <c r="D37" s="6"/>
      <c r="E37" s="6"/>
      <c r="F37" s="6"/>
    </row>
    <row r="38" spans="2:6" ht="12.75">
      <c r="B38" s="6"/>
      <c r="C38" s="6"/>
      <c r="D38" s="6"/>
      <c r="E38" s="6"/>
      <c r="F38" s="6"/>
    </row>
    <row r="39" spans="2:6" ht="12.75">
      <c r="B39" s="6"/>
      <c r="C39" s="6"/>
      <c r="D39" s="6"/>
      <c r="E39" s="6"/>
      <c r="F39" s="6"/>
    </row>
    <row r="40" spans="2:6" ht="12.75">
      <c r="B40" s="6"/>
      <c r="C40" s="6"/>
      <c r="D40" s="6"/>
      <c r="E40" s="6"/>
      <c r="F40" s="6"/>
    </row>
    <row r="245" ht="12.75">
      <c r="F245" s="4"/>
    </row>
    <row r="320" ht="12.75">
      <c r="F320" s="4"/>
    </row>
  </sheetData>
  <mergeCells count="5">
    <mergeCell ref="C22:F26"/>
    <mergeCell ref="C2:I3"/>
    <mergeCell ref="C18:F20"/>
    <mergeCell ref="C16:F16"/>
    <mergeCell ref="C17:F17"/>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3:H254"/>
  <sheetViews>
    <sheetView zoomScale="75" zoomScaleNormal="75" workbookViewId="0" topLeftCell="C64">
      <selection activeCell="E44" sqref="E44"/>
    </sheetView>
  </sheetViews>
  <sheetFormatPr defaultColWidth="9.140625" defaultRowHeight="12.75"/>
  <cols>
    <col min="1" max="2" width="0" style="0" hidden="1" customWidth="1"/>
    <col min="3" max="8" width="24.140625" style="0" customWidth="1"/>
  </cols>
  <sheetData>
    <row r="3" spans="1:7" ht="12.75">
      <c r="A3" s="2"/>
      <c r="B3" s="2"/>
      <c r="C3" s="2"/>
      <c r="D3" t="s">
        <v>1</v>
      </c>
      <c r="E3" t="s">
        <v>11</v>
      </c>
      <c r="F3" t="s">
        <v>12</v>
      </c>
      <c r="G3" t="s">
        <v>16</v>
      </c>
    </row>
    <row r="4" spans="3:8" s="2" customFormat="1" ht="64.5" customHeight="1">
      <c r="C4" s="13" t="s">
        <v>0</v>
      </c>
      <c r="D4" s="13" t="s">
        <v>5</v>
      </c>
      <c r="E4" s="13" t="s">
        <v>8</v>
      </c>
      <c r="F4" s="13"/>
      <c r="G4" s="13"/>
      <c r="H4" s="13" t="s">
        <v>6</v>
      </c>
    </row>
    <row r="5" spans="3:8" ht="12.75">
      <c r="C5">
        <v>1</v>
      </c>
      <c r="D5">
        <f>C5</f>
        <v>1</v>
      </c>
      <c r="E5">
        <f>IF(C5&lt;Express!$D$10,0,MAX(0,Express!$D$9-'Base Dati'!C5))</f>
        <v>0</v>
      </c>
      <c r="F5">
        <f>IF(C5&gt;Express!$D$9,-MAX('Base Dati'!C5-Express!$D$9,0),0)</f>
        <v>0</v>
      </c>
      <c r="G5">
        <f>IF(C5&gt;Express!$D$11,Express!$D$11-Express!$D$9,0)</f>
        <v>0</v>
      </c>
      <c r="H5">
        <f aca="true" t="shared" si="0" ref="H5:H68">MAX(SUM(D5:G5),0)</f>
        <v>1</v>
      </c>
    </row>
    <row r="6" spans="3:8" ht="12.75">
      <c r="C6">
        <f>C5+1</f>
        <v>2</v>
      </c>
      <c r="D6">
        <f aca="true" t="shared" si="1" ref="D6:D69">C6</f>
        <v>2</v>
      </c>
      <c r="E6">
        <f>IF(C6&lt;Express!$D$10,0,MAX(0,Express!$D$9-'Base Dati'!C6))</f>
        <v>0</v>
      </c>
      <c r="F6">
        <f>IF(C6&gt;Express!$D$9,-MAX('Base Dati'!C6-Express!$D$9,0),0)</f>
        <v>0</v>
      </c>
      <c r="G6">
        <f>IF(C6&gt;Express!$D$11,Express!$D$11-Express!$D$9,0)</f>
        <v>0</v>
      </c>
      <c r="H6">
        <f t="shared" si="0"/>
        <v>2</v>
      </c>
    </row>
    <row r="7" spans="3:8" ht="12.75">
      <c r="C7">
        <f aca="true" t="shared" si="2" ref="C7:C70">C6+1</f>
        <v>3</v>
      </c>
      <c r="D7">
        <f t="shared" si="1"/>
        <v>3</v>
      </c>
      <c r="E7">
        <f>IF(C7&lt;Express!$D$10,0,MAX(0,Express!$D$9-'Base Dati'!C7))</f>
        <v>0</v>
      </c>
      <c r="F7">
        <f>IF(C7&gt;Express!$D$9,-MAX('Base Dati'!C7-Express!$D$9,0),0)</f>
        <v>0</v>
      </c>
      <c r="G7">
        <f>IF(C7&gt;Express!$D$11,Express!$D$11-Express!$D$9,0)</f>
        <v>0</v>
      </c>
      <c r="H7">
        <f t="shared" si="0"/>
        <v>3</v>
      </c>
    </row>
    <row r="8" spans="3:8" ht="12.75">
      <c r="C8">
        <f t="shared" si="2"/>
        <v>4</v>
      </c>
      <c r="D8">
        <f t="shared" si="1"/>
        <v>4</v>
      </c>
      <c r="E8">
        <f>IF(C8&lt;Express!$D$10,0,MAX(0,Express!$D$9-'Base Dati'!C8))</f>
        <v>0</v>
      </c>
      <c r="F8">
        <f>IF(C8&gt;Express!$D$9,-MAX('Base Dati'!C8-Express!$D$9,0),0)</f>
        <v>0</v>
      </c>
      <c r="G8">
        <f>IF(C8&gt;Express!$D$11,Express!$D$11-Express!$D$9,0)</f>
        <v>0</v>
      </c>
      <c r="H8">
        <f t="shared" si="0"/>
        <v>4</v>
      </c>
    </row>
    <row r="9" spans="3:8" ht="12.75">
      <c r="C9">
        <f t="shared" si="2"/>
        <v>5</v>
      </c>
      <c r="D9">
        <f t="shared" si="1"/>
        <v>5</v>
      </c>
      <c r="E9">
        <f>IF(C9&lt;Express!$D$10,0,MAX(0,Express!$D$9-'Base Dati'!C9))</f>
        <v>0</v>
      </c>
      <c r="F9">
        <f>IF(C9&gt;Express!$D$9,-MAX('Base Dati'!C9-Express!$D$9,0),0)</f>
        <v>0</v>
      </c>
      <c r="G9">
        <f>IF(C9&gt;Express!$D$11,Express!$D$11-Express!$D$9,0)</f>
        <v>0</v>
      </c>
      <c r="H9">
        <f t="shared" si="0"/>
        <v>5</v>
      </c>
    </row>
    <row r="10" spans="3:8" ht="12.75">
      <c r="C10">
        <f t="shared" si="2"/>
        <v>6</v>
      </c>
      <c r="D10">
        <f t="shared" si="1"/>
        <v>6</v>
      </c>
      <c r="E10">
        <f>IF(C10&lt;Express!$D$10,0,MAX(0,Express!$D$9-'Base Dati'!C10))</f>
        <v>0</v>
      </c>
      <c r="F10">
        <f>IF(C10&gt;Express!$D$9,-MAX('Base Dati'!C10-Express!$D$9,0),0)</f>
        <v>0</v>
      </c>
      <c r="G10">
        <f>IF(C10&gt;Express!$D$11,Express!$D$11-Express!$D$9,0)</f>
        <v>0</v>
      </c>
      <c r="H10">
        <f t="shared" si="0"/>
        <v>6</v>
      </c>
    </row>
    <row r="11" spans="3:8" ht="12.75">
      <c r="C11">
        <f t="shared" si="2"/>
        <v>7</v>
      </c>
      <c r="D11">
        <f t="shared" si="1"/>
        <v>7</v>
      </c>
      <c r="E11">
        <f>IF(C11&lt;Express!$D$10,0,MAX(0,Express!$D$9-'Base Dati'!C11))</f>
        <v>0</v>
      </c>
      <c r="F11">
        <f>IF(C11&gt;Express!$D$9,-MAX('Base Dati'!C11-Express!$D$9,0),0)</f>
        <v>0</v>
      </c>
      <c r="G11">
        <f>IF(C11&gt;Express!$D$11,Express!$D$11-Express!$D$9,0)</f>
        <v>0</v>
      </c>
      <c r="H11">
        <f t="shared" si="0"/>
        <v>7</v>
      </c>
    </row>
    <row r="12" spans="3:8" ht="12.75">
      <c r="C12">
        <f t="shared" si="2"/>
        <v>8</v>
      </c>
      <c r="D12">
        <f t="shared" si="1"/>
        <v>8</v>
      </c>
      <c r="E12">
        <f>IF(C12&lt;Express!$D$10,0,MAX(0,Express!$D$9-'Base Dati'!C12))</f>
        <v>0</v>
      </c>
      <c r="F12">
        <f>IF(C12&gt;Express!$D$9,-MAX('Base Dati'!C12-Express!$D$9,0),0)</f>
        <v>0</v>
      </c>
      <c r="G12">
        <f>IF(C12&gt;Express!$D$11,Express!$D$11-Express!$D$9,0)</f>
        <v>0</v>
      </c>
      <c r="H12">
        <f t="shared" si="0"/>
        <v>8</v>
      </c>
    </row>
    <row r="13" spans="3:8" ht="12.75">
      <c r="C13">
        <f t="shared" si="2"/>
        <v>9</v>
      </c>
      <c r="D13">
        <f t="shared" si="1"/>
        <v>9</v>
      </c>
      <c r="E13">
        <f>IF(C13&lt;Express!$D$10,0,MAX(0,Express!$D$9-'Base Dati'!C13))</f>
        <v>0</v>
      </c>
      <c r="F13">
        <f>IF(C13&gt;Express!$D$9,-MAX('Base Dati'!C13-Express!$D$9,0),0)</f>
        <v>0</v>
      </c>
      <c r="G13">
        <f>IF(C13&gt;Express!$D$11,Express!$D$11-Express!$D$9,0)</f>
        <v>0</v>
      </c>
      <c r="H13">
        <f t="shared" si="0"/>
        <v>9</v>
      </c>
    </row>
    <row r="14" spans="3:8" ht="12.75">
      <c r="C14">
        <f t="shared" si="2"/>
        <v>10</v>
      </c>
      <c r="D14">
        <f t="shared" si="1"/>
        <v>10</v>
      </c>
      <c r="E14">
        <f>IF(C14&lt;Express!$D$10,0,MAX(0,Express!$D$9-'Base Dati'!C14))</f>
        <v>0</v>
      </c>
      <c r="F14">
        <f>IF(C14&gt;Express!$D$9,-MAX('Base Dati'!C14-Express!$D$9,0),0)</f>
        <v>0</v>
      </c>
      <c r="G14">
        <f>IF(C14&gt;Express!$D$11,Express!$D$11-Express!$D$9,0)</f>
        <v>0</v>
      </c>
      <c r="H14">
        <f t="shared" si="0"/>
        <v>10</v>
      </c>
    </row>
    <row r="15" spans="3:8" ht="12.75">
      <c r="C15">
        <f t="shared" si="2"/>
        <v>11</v>
      </c>
      <c r="D15">
        <f t="shared" si="1"/>
        <v>11</v>
      </c>
      <c r="E15">
        <f>IF(C15&lt;Express!$D$10,0,MAX(0,Express!$D$9-'Base Dati'!C15))</f>
        <v>0</v>
      </c>
      <c r="F15">
        <f>IF(C15&gt;Express!$D$9,-MAX('Base Dati'!C15-Express!$D$9,0),0)</f>
        <v>0</v>
      </c>
      <c r="G15">
        <f>IF(C15&gt;Express!$D$11,Express!$D$11-Express!$D$9,0)</f>
        <v>0</v>
      </c>
      <c r="H15">
        <f t="shared" si="0"/>
        <v>11</v>
      </c>
    </row>
    <row r="16" spans="3:8" ht="12.75">
      <c r="C16">
        <f t="shared" si="2"/>
        <v>12</v>
      </c>
      <c r="D16">
        <f t="shared" si="1"/>
        <v>12</v>
      </c>
      <c r="E16">
        <f>IF(C16&lt;Express!$D$10,0,MAX(0,Express!$D$9-'Base Dati'!C16))</f>
        <v>0</v>
      </c>
      <c r="F16">
        <f>IF(C16&gt;Express!$D$9,-MAX('Base Dati'!C16-Express!$D$9,0),0)</f>
        <v>0</v>
      </c>
      <c r="G16">
        <f>IF(C16&gt;Express!$D$11,Express!$D$11-Express!$D$9,0)</f>
        <v>0</v>
      </c>
      <c r="H16">
        <f t="shared" si="0"/>
        <v>12</v>
      </c>
    </row>
    <row r="17" spans="3:8" ht="12.75">
      <c r="C17">
        <f t="shared" si="2"/>
        <v>13</v>
      </c>
      <c r="D17">
        <f t="shared" si="1"/>
        <v>13</v>
      </c>
      <c r="E17">
        <f>IF(C17&lt;Express!$D$10,0,MAX(0,Express!$D$9-'Base Dati'!C17))</f>
        <v>0</v>
      </c>
      <c r="F17">
        <f>IF(C17&gt;Express!$D$9,-MAX('Base Dati'!C17-Express!$D$9,0),0)</f>
        <v>0</v>
      </c>
      <c r="G17">
        <f>IF(C17&gt;Express!$D$11,Express!$D$11-Express!$D$9,0)</f>
        <v>0</v>
      </c>
      <c r="H17">
        <f t="shared" si="0"/>
        <v>13</v>
      </c>
    </row>
    <row r="18" spans="3:8" ht="12.75">
      <c r="C18">
        <f t="shared" si="2"/>
        <v>14</v>
      </c>
      <c r="D18">
        <f t="shared" si="1"/>
        <v>14</v>
      </c>
      <c r="E18">
        <f>IF(C18&lt;Express!$D$10,0,MAX(0,Express!$D$9-'Base Dati'!C18))</f>
        <v>0</v>
      </c>
      <c r="F18">
        <f>IF(C18&gt;Express!$D$9,-MAX('Base Dati'!C18-Express!$D$9,0),0)</f>
        <v>0</v>
      </c>
      <c r="G18">
        <f>IF(C18&gt;Express!$D$11,Express!$D$11-Express!$D$9,0)</f>
        <v>0</v>
      </c>
      <c r="H18">
        <f t="shared" si="0"/>
        <v>14</v>
      </c>
    </row>
    <row r="19" spans="3:8" ht="12.75">
      <c r="C19">
        <f t="shared" si="2"/>
        <v>15</v>
      </c>
      <c r="D19">
        <f t="shared" si="1"/>
        <v>15</v>
      </c>
      <c r="E19">
        <f>IF(C19&lt;Express!$D$10,0,MAX(0,Express!$D$9-'Base Dati'!C19))</f>
        <v>0</v>
      </c>
      <c r="F19">
        <f>IF(C19&gt;Express!$D$9,-MAX('Base Dati'!C19-Express!$D$9,0),0)</f>
        <v>0</v>
      </c>
      <c r="G19">
        <f>IF(C19&gt;Express!$D$11,Express!$D$11-Express!$D$9,0)</f>
        <v>0</v>
      </c>
      <c r="H19">
        <f t="shared" si="0"/>
        <v>15</v>
      </c>
    </row>
    <row r="20" spans="3:8" ht="12.75">
      <c r="C20">
        <f t="shared" si="2"/>
        <v>16</v>
      </c>
      <c r="D20">
        <f t="shared" si="1"/>
        <v>16</v>
      </c>
      <c r="E20">
        <f>IF(C20&lt;Express!$D$10,0,MAX(0,Express!$D$9-'Base Dati'!C20))</f>
        <v>0</v>
      </c>
      <c r="F20">
        <f>IF(C20&gt;Express!$D$9,-MAX('Base Dati'!C20-Express!$D$9,0),0)</f>
        <v>0</v>
      </c>
      <c r="G20">
        <f>IF(C20&gt;Express!$D$11,Express!$D$11-Express!$D$9,0)</f>
        <v>0</v>
      </c>
      <c r="H20">
        <f t="shared" si="0"/>
        <v>16</v>
      </c>
    </row>
    <row r="21" spans="3:8" ht="12.75">
      <c r="C21">
        <f t="shared" si="2"/>
        <v>17</v>
      </c>
      <c r="D21">
        <f t="shared" si="1"/>
        <v>17</v>
      </c>
      <c r="E21">
        <f>IF(C21&lt;Express!$D$10,0,MAX(0,Express!$D$9-'Base Dati'!C21))</f>
        <v>0</v>
      </c>
      <c r="F21">
        <f>IF(C21&gt;Express!$D$9,-MAX('Base Dati'!C21-Express!$D$9,0),0)</f>
        <v>0</v>
      </c>
      <c r="G21">
        <f>IF(C21&gt;Express!$D$11,Express!$D$11-Express!$D$9,0)</f>
        <v>0</v>
      </c>
      <c r="H21">
        <f t="shared" si="0"/>
        <v>17</v>
      </c>
    </row>
    <row r="22" spans="3:8" ht="12.75">
      <c r="C22">
        <f t="shared" si="2"/>
        <v>18</v>
      </c>
      <c r="D22">
        <f t="shared" si="1"/>
        <v>18</v>
      </c>
      <c r="E22">
        <f>IF(C22&lt;Express!$D$10,0,MAX(0,Express!$D$9-'Base Dati'!C22))</f>
        <v>0</v>
      </c>
      <c r="F22">
        <f>IF(C22&gt;Express!$D$9,-MAX('Base Dati'!C22-Express!$D$9,0),0)</f>
        <v>0</v>
      </c>
      <c r="G22">
        <f>IF(C22&gt;Express!$D$11,Express!$D$11-Express!$D$9,0)</f>
        <v>0</v>
      </c>
      <c r="H22">
        <f t="shared" si="0"/>
        <v>18</v>
      </c>
    </row>
    <row r="23" spans="3:8" ht="12.75">
      <c r="C23">
        <f t="shared" si="2"/>
        <v>19</v>
      </c>
      <c r="D23">
        <f t="shared" si="1"/>
        <v>19</v>
      </c>
      <c r="E23">
        <f>IF(C23&lt;Express!$D$10,0,MAX(0,Express!$D$9-'Base Dati'!C23))</f>
        <v>0</v>
      </c>
      <c r="F23">
        <f>IF(C23&gt;Express!$D$9,-MAX('Base Dati'!C23-Express!$D$9,0),0)</f>
        <v>0</v>
      </c>
      <c r="G23">
        <f>IF(C23&gt;Express!$D$11,Express!$D$11-Express!$D$9,0)</f>
        <v>0</v>
      </c>
      <c r="H23">
        <f t="shared" si="0"/>
        <v>19</v>
      </c>
    </row>
    <row r="24" spans="3:8" ht="12.75">
      <c r="C24">
        <f t="shared" si="2"/>
        <v>20</v>
      </c>
      <c r="D24">
        <f t="shared" si="1"/>
        <v>20</v>
      </c>
      <c r="E24">
        <f>IF(C24&lt;Express!$D$10,0,MAX(0,Express!$D$9-'Base Dati'!C24))</f>
        <v>0</v>
      </c>
      <c r="F24">
        <f>IF(C24&gt;Express!$D$9,-MAX('Base Dati'!C24-Express!$D$9,0),0)</f>
        <v>0</v>
      </c>
      <c r="G24">
        <f>IF(C24&gt;Express!$D$11,Express!$D$11-Express!$D$9,0)</f>
        <v>0</v>
      </c>
      <c r="H24">
        <f t="shared" si="0"/>
        <v>20</v>
      </c>
    </row>
    <row r="25" spans="3:8" ht="12.75">
      <c r="C25">
        <f t="shared" si="2"/>
        <v>21</v>
      </c>
      <c r="D25">
        <f t="shared" si="1"/>
        <v>21</v>
      </c>
      <c r="E25">
        <f>IF(C25&lt;Express!$D$10,0,MAX(0,Express!$D$9-'Base Dati'!C25))</f>
        <v>0</v>
      </c>
      <c r="F25">
        <f>IF(C25&gt;Express!$D$9,-MAX('Base Dati'!C25-Express!$D$9,0),0)</f>
        <v>0</v>
      </c>
      <c r="G25">
        <f>IF(C25&gt;Express!$D$11,Express!$D$11-Express!$D$9,0)</f>
        <v>0</v>
      </c>
      <c r="H25">
        <f t="shared" si="0"/>
        <v>21</v>
      </c>
    </row>
    <row r="26" spans="3:8" ht="12.75">
      <c r="C26">
        <f t="shared" si="2"/>
        <v>22</v>
      </c>
      <c r="D26">
        <f t="shared" si="1"/>
        <v>22</v>
      </c>
      <c r="E26">
        <f>IF(C26&lt;Express!$D$10,0,MAX(0,Express!$D$9-'Base Dati'!C26))</f>
        <v>0</v>
      </c>
      <c r="F26">
        <f>IF(C26&gt;Express!$D$9,-MAX('Base Dati'!C26-Express!$D$9,0),0)</f>
        <v>0</v>
      </c>
      <c r="G26">
        <f>IF(C26&gt;Express!$D$11,Express!$D$11-Express!$D$9,0)</f>
        <v>0</v>
      </c>
      <c r="H26">
        <f t="shared" si="0"/>
        <v>22</v>
      </c>
    </row>
    <row r="27" spans="3:8" ht="12.75">
      <c r="C27">
        <f t="shared" si="2"/>
        <v>23</v>
      </c>
      <c r="D27">
        <f t="shared" si="1"/>
        <v>23</v>
      </c>
      <c r="E27">
        <f>IF(C27&lt;Express!$D$10,0,MAX(0,Express!$D$9-'Base Dati'!C27))</f>
        <v>0</v>
      </c>
      <c r="F27">
        <f>IF(C27&gt;Express!$D$9,-MAX('Base Dati'!C27-Express!$D$9,0),0)</f>
        <v>0</v>
      </c>
      <c r="G27">
        <f>IF(C27&gt;Express!$D$11,Express!$D$11-Express!$D$9,0)</f>
        <v>0</v>
      </c>
      <c r="H27">
        <f t="shared" si="0"/>
        <v>23</v>
      </c>
    </row>
    <row r="28" spans="3:8" ht="12.75">
      <c r="C28">
        <f t="shared" si="2"/>
        <v>24</v>
      </c>
      <c r="D28">
        <f t="shared" si="1"/>
        <v>24</v>
      </c>
      <c r="E28">
        <f>IF(C28&lt;Express!$D$10,0,MAX(0,Express!$D$9-'Base Dati'!C28))</f>
        <v>0</v>
      </c>
      <c r="F28">
        <f>IF(C28&gt;Express!$D$9,-MAX('Base Dati'!C28-Express!$D$9,0),0)</f>
        <v>0</v>
      </c>
      <c r="G28">
        <f>IF(C28&gt;Express!$D$11,Express!$D$11-Express!$D$9,0)</f>
        <v>0</v>
      </c>
      <c r="H28">
        <f t="shared" si="0"/>
        <v>24</v>
      </c>
    </row>
    <row r="29" spans="3:8" ht="12.75">
      <c r="C29">
        <f t="shared" si="2"/>
        <v>25</v>
      </c>
      <c r="D29">
        <f t="shared" si="1"/>
        <v>25</v>
      </c>
      <c r="E29">
        <f>IF(C29&lt;Express!$D$10,0,MAX(0,Express!$D$9-'Base Dati'!C29))</f>
        <v>0</v>
      </c>
      <c r="F29">
        <f>IF(C29&gt;Express!$D$9,-MAX('Base Dati'!C29-Express!$D$9,0),0)</f>
        <v>0</v>
      </c>
      <c r="G29">
        <f>IF(C29&gt;Express!$D$11,Express!$D$11-Express!$D$9,0)</f>
        <v>0</v>
      </c>
      <c r="H29">
        <f t="shared" si="0"/>
        <v>25</v>
      </c>
    </row>
    <row r="30" spans="3:8" ht="12.75">
      <c r="C30">
        <f t="shared" si="2"/>
        <v>26</v>
      </c>
      <c r="D30">
        <f t="shared" si="1"/>
        <v>26</v>
      </c>
      <c r="E30">
        <f>IF(C30&lt;Express!$D$10,0,MAX(0,Express!$D$9-'Base Dati'!C30))</f>
        <v>0</v>
      </c>
      <c r="F30">
        <f>IF(C30&gt;Express!$D$9,-MAX('Base Dati'!C30-Express!$D$9,0),0)</f>
        <v>0</v>
      </c>
      <c r="G30">
        <f>IF(C30&gt;Express!$D$11,Express!$D$11-Express!$D$9,0)</f>
        <v>0</v>
      </c>
      <c r="H30">
        <f t="shared" si="0"/>
        <v>26</v>
      </c>
    </row>
    <row r="31" spans="3:8" ht="12.75">
      <c r="C31">
        <f t="shared" si="2"/>
        <v>27</v>
      </c>
      <c r="D31">
        <f t="shared" si="1"/>
        <v>27</v>
      </c>
      <c r="E31">
        <f>IF(C31&lt;Express!$D$10,0,MAX(0,Express!$D$9-'Base Dati'!C31))</f>
        <v>0</v>
      </c>
      <c r="F31">
        <f>IF(C31&gt;Express!$D$9,-MAX('Base Dati'!C31-Express!$D$9,0),0)</f>
        <v>0</v>
      </c>
      <c r="G31">
        <f>IF(C31&gt;Express!$D$11,Express!$D$11-Express!$D$9,0)</f>
        <v>0</v>
      </c>
      <c r="H31">
        <f t="shared" si="0"/>
        <v>27</v>
      </c>
    </row>
    <row r="32" spans="3:8" ht="12.75">
      <c r="C32">
        <f t="shared" si="2"/>
        <v>28</v>
      </c>
      <c r="D32">
        <f t="shared" si="1"/>
        <v>28</v>
      </c>
      <c r="E32">
        <f>IF(C32&lt;Express!$D$10,0,MAX(0,Express!$D$9-'Base Dati'!C32))</f>
        <v>0</v>
      </c>
      <c r="F32">
        <f>IF(C32&gt;Express!$D$9,-MAX('Base Dati'!C32-Express!$D$9,0),0)</f>
        <v>0</v>
      </c>
      <c r="G32">
        <f>IF(C32&gt;Express!$D$11,Express!$D$11-Express!$D$9,0)</f>
        <v>0</v>
      </c>
      <c r="H32">
        <f t="shared" si="0"/>
        <v>28</v>
      </c>
    </row>
    <row r="33" spans="3:8" ht="12.75">
      <c r="C33">
        <f t="shared" si="2"/>
        <v>29</v>
      </c>
      <c r="D33">
        <f t="shared" si="1"/>
        <v>29</v>
      </c>
      <c r="E33">
        <f>IF(C33&lt;Express!$D$10,0,MAX(0,Express!$D$9-'Base Dati'!C33))</f>
        <v>0</v>
      </c>
      <c r="F33">
        <f>IF(C33&gt;Express!$D$9,-MAX('Base Dati'!C33-Express!$D$9,0),0)</f>
        <v>0</v>
      </c>
      <c r="G33">
        <f>IF(C33&gt;Express!$D$11,Express!$D$11-Express!$D$9,0)</f>
        <v>0</v>
      </c>
      <c r="H33">
        <f t="shared" si="0"/>
        <v>29</v>
      </c>
    </row>
    <row r="34" spans="3:8" ht="12.75">
      <c r="C34">
        <f t="shared" si="2"/>
        <v>30</v>
      </c>
      <c r="D34">
        <f t="shared" si="1"/>
        <v>30</v>
      </c>
      <c r="E34">
        <f>IF(C34&lt;Express!$D$10,0,MAX(0,Express!$D$9-'Base Dati'!C34))</f>
        <v>0</v>
      </c>
      <c r="F34">
        <f>IF(C34&gt;Express!$D$9,-MAX('Base Dati'!C34-Express!$D$9,0),0)</f>
        <v>0</v>
      </c>
      <c r="G34">
        <f>IF(C34&gt;Express!$D$11,Express!$D$11-Express!$D$9,0)</f>
        <v>0</v>
      </c>
      <c r="H34">
        <f t="shared" si="0"/>
        <v>30</v>
      </c>
    </row>
    <row r="35" spans="3:8" ht="12.75">
      <c r="C35">
        <f t="shared" si="2"/>
        <v>31</v>
      </c>
      <c r="D35">
        <f t="shared" si="1"/>
        <v>31</v>
      </c>
      <c r="E35">
        <f>IF(C35&lt;Express!$D$10,0,MAX(0,Express!$D$9-'Base Dati'!C35))</f>
        <v>0</v>
      </c>
      <c r="F35">
        <f>IF(C35&gt;Express!$D$9,-MAX('Base Dati'!C35-Express!$D$9,0),0)</f>
        <v>0</v>
      </c>
      <c r="G35">
        <f>IF(C35&gt;Express!$D$11,Express!$D$11-Express!$D$9,0)</f>
        <v>0</v>
      </c>
      <c r="H35">
        <f t="shared" si="0"/>
        <v>31</v>
      </c>
    </row>
    <row r="36" spans="3:8" ht="12.75">
      <c r="C36">
        <f t="shared" si="2"/>
        <v>32</v>
      </c>
      <c r="D36">
        <f t="shared" si="1"/>
        <v>32</v>
      </c>
      <c r="E36">
        <f>IF(C36&lt;Express!$D$10,0,MAX(0,Express!$D$9-'Base Dati'!C36))</f>
        <v>0</v>
      </c>
      <c r="F36">
        <f>IF(C36&gt;Express!$D$9,-MAX('Base Dati'!C36-Express!$D$9,0),0)</f>
        <v>0</v>
      </c>
      <c r="G36">
        <f>IF(C36&gt;Express!$D$11,Express!$D$11-Express!$D$9,0)</f>
        <v>0</v>
      </c>
      <c r="H36">
        <f t="shared" si="0"/>
        <v>32</v>
      </c>
    </row>
    <row r="37" spans="3:8" ht="12.75">
      <c r="C37">
        <f t="shared" si="2"/>
        <v>33</v>
      </c>
      <c r="D37">
        <f t="shared" si="1"/>
        <v>33</v>
      </c>
      <c r="E37">
        <f>IF(C37&lt;Express!$D$10,0,MAX(0,Express!$D$9-'Base Dati'!C37))</f>
        <v>0</v>
      </c>
      <c r="F37">
        <f>IF(C37&gt;Express!$D$9,-MAX('Base Dati'!C37-Express!$D$9,0),0)</f>
        <v>0</v>
      </c>
      <c r="G37">
        <f>IF(C37&gt;Express!$D$11,Express!$D$11-Express!$D$9,0)</f>
        <v>0</v>
      </c>
      <c r="H37">
        <f t="shared" si="0"/>
        <v>33</v>
      </c>
    </row>
    <row r="38" spans="3:8" ht="12.75">
      <c r="C38">
        <f t="shared" si="2"/>
        <v>34</v>
      </c>
      <c r="D38">
        <f t="shared" si="1"/>
        <v>34</v>
      </c>
      <c r="E38">
        <f>IF(C38&lt;Express!$D$10,0,MAX(0,Express!$D$9-'Base Dati'!C38))</f>
        <v>0</v>
      </c>
      <c r="F38">
        <f>IF(C38&gt;Express!$D$9,-MAX('Base Dati'!C38-Express!$D$9,0),0)</f>
        <v>0</v>
      </c>
      <c r="G38">
        <f>IF(C38&gt;Express!$D$11,Express!$D$11-Express!$D$9,0)</f>
        <v>0</v>
      </c>
      <c r="H38">
        <f t="shared" si="0"/>
        <v>34</v>
      </c>
    </row>
    <row r="39" spans="3:8" ht="12.75">
      <c r="C39">
        <f t="shared" si="2"/>
        <v>35</v>
      </c>
      <c r="D39">
        <f t="shared" si="1"/>
        <v>35</v>
      </c>
      <c r="E39">
        <f>IF(C39&lt;Express!$D$10,0,MAX(0,Express!$D$9-'Base Dati'!C39))</f>
        <v>0</v>
      </c>
      <c r="F39">
        <f>IF(C39&gt;Express!$D$9,-MAX('Base Dati'!C39-Express!$D$9,0),0)</f>
        <v>0</v>
      </c>
      <c r="G39">
        <f>IF(C39&gt;Express!$D$11,Express!$D$11-Express!$D$9,0)</f>
        <v>0</v>
      </c>
      <c r="H39">
        <f t="shared" si="0"/>
        <v>35</v>
      </c>
    </row>
    <row r="40" spans="3:8" ht="12.75">
      <c r="C40">
        <f t="shared" si="2"/>
        <v>36</v>
      </c>
      <c r="D40">
        <f t="shared" si="1"/>
        <v>36</v>
      </c>
      <c r="E40">
        <f>IF(C40&lt;Express!$D$10,0,MAX(0,Express!$D$9-'Base Dati'!C40))</f>
        <v>0</v>
      </c>
      <c r="F40">
        <f>IF(C40&gt;Express!$D$9,-MAX('Base Dati'!C40-Express!$D$9,0),0)</f>
        <v>0</v>
      </c>
      <c r="G40">
        <f>IF(C40&gt;Express!$D$11,Express!$D$11-Express!$D$9,0)</f>
        <v>0</v>
      </c>
      <c r="H40">
        <f t="shared" si="0"/>
        <v>36</v>
      </c>
    </row>
    <row r="41" spans="3:8" ht="12.75">
      <c r="C41">
        <f t="shared" si="2"/>
        <v>37</v>
      </c>
      <c r="D41">
        <f t="shared" si="1"/>
        <v>37</v>
      </c>
      <c r="E41">
        <f>IF(C41&lt;Express!$D$10,0,MAX(0,Express!$D$9-'Base Dati'!C41))</f>
        <v>0</v>
      </c>
      <c r="F41">
        <f>IF(C41&gt;Express!$D$9,-MAX('Base Dati'!C41-Express!$D$9,0),0)</f>
        <v>0</v>
      </c>
      <c r="G41">
        <f>IF(C41&gt;Express!$D$11,Express!$D$11-Express!$D$9,0)</f>
        <v>0</v>
      </c>
      <c r="H41">
        <f t="shared" si="0"/>
        <v>37</v>
      </c>
    </row>
    <row r="42" spans="3:8" ht="12.75">
      <c r="C42">
        <f t="shared" si="2"/>
        <v>38</v>
      </c>
      <c r="D42">
        <f t="shared" si="1"/>
        <v>38</v>
      </c>
      <c r="E42">
        <f>IF(C42&lt;Express!$D$10,0,MAX(0,Express!$D$9-'Base Dati'!C42))</f>
        <v>0</v>
      </c>
      <c r="F42">
        <f>IF(C42&gt;Express!$D$9,-MAX('Base Dati'!C42-Express!$D$9,0),0)</f>
        <v>0</v>
      </c>
      <c r="G42">
        <f>IF(C42&gt;Express!$D$11,Express!$D$11-Express!$D$9,0)</f>
        <v>0</v>
      </c>
      <c r="H42">
        <f t="shared" si="0"/>
        <v>38</v>
      </c>
    </row>
    <row r="43" spans="3:8" ht="12.75">
      <c r="C43">
        <f t="shared" si="2"/>
        <v>39</v>
      </c>
      <c r="D43">
        <f t="shared" si="1"/>
        <v>39</v>
      </c>
      <c r="E43">
        <f>IF(C43&lt;Express!$D$10,0,MAX(0,Express!$D$9-'Base Dati'!C43))</f>
        <v>0</v>
      </c>
      <c r="F43">
        <f>IF(C43&gt;Express!$D$9,-MAX('Base Dati'!C43-Express!$D$9,0),0)</f>
        <v>0</v>
      </c>
      <c r="G43">
        <f>IF(C43&gt;Express!$D$11,Express!$D$11-Express!$D$9,0)</f>
        <v>0</v>
      </c>
      <c r="H43">
        <f t="shared" si="0"/>
        <v>39</v>
      </c>
    </row>
    <row r="44" spans="3:8" ht="12.75">
      <c r="C44">
        <f t="shared" si="2"/>
        <v>40</v>
      </c>
      <c r="D44">
        <f t="shared" si="1"/>
        <v>40</v>
      </c>
      <c r="E44">
        <f>IF(C44&lt;Express!$D$10,0,MAX(0,Express!$D$9-'Base Dati'!C44))</f>
        <v>60</v>
      </c>
      <c r="F44">
        <f>IF(C44&gt;Express!$D$9,-MAX('Base Dati'!C44-Express!$D$9,0),0)</f>
        <v>0</v>
      </c>
      <c r="G44">
        <f>IF(C44&gt;Express!$D$11,Express!$D$11-Express!$D$9,0)</f>
        <v>0</v>
      </c>
      <c r="H44">
        <f t="shared" si="0"/>
        <v>100</v>
      </c>
    </row>
    <row r="45" spans="3:8" ht="12.75">
      <c r="C45">
        <f t="shared" si="2"/>
        <v>41</v>
      </c>
      <c r="D45">
        <f t="shared" si="1"/>
        <v>41</v>
      </c>
      <c r="E45">
        <f>IF(C45&lt;Express!$D$10,0,MAX(0,Express!$D$9-'Base Dati'!C45))</f>
        <v>59</v>
      </c>
      <c r="F45">
        <f>IF(C45&gt;Express!$D$9,-MAX('Base Dati'!C45-Express!$D$9,0),0)</f>
        <v>0</v>
      </c>
      <c r="G45">
        <f>IF(C45&gt;Express!$D$11,Express!$D$11-Express!$D$9,0)</f>
        <v>0</v>
      </c>
      <c r="H45">
        <f t="shared" si="0"/>
        <v>100</v>
      </c>
    </row>
    <row r="46" spans="3:8" ht="12.75">
      <c r="C46">
        <f t="shared" si="2"/>
        <v>42</v>
      </c>
      <c r="D46">
        <f t="shared" si="1"/>
        <v>42</v>
      </c>
      <c r="E46">
        <f>IF(C46&lt;Express!$D$10,0,MAX(0,Express!$D$9-'Base Dati'!C46))</f>
        <v>58</v>
      </c>
      <c r="F46">
        <f>IF(C46&gt;Express!$D$9,-MAX('Base Dati'!C46-Express!$D$9,0),0)</f>
        <v>0</v>
      </c>
      <c r="G46">
        <f>IF(C46&gt;Express!$D$11,Express!$D$11-Express!$D$9,0)</f>
        <v>0</v>
      </c>
      <c r="H46">
        <f t="shared" si="0"/>
        <v>100</v>
      </c>
    </row>
    <row r="47" spans="3:8" ht="12.75">
      <c r="C47">
        <f t="shared" si="2"/>
        <v>43</v>
      </c>
      <c r="D47">
        <f t="shared" si="1"/>
        <v>43</v>
      </c>
      <c r="E47">
        <f>IF(C47&lt;Express!$D$10,0,MAX(0,Express!$D$9-'Base Dati'!C47))</f>
        <v>57</v>
      </c>
      <c r="F47">
        <f>IF(C47&gt;Express!$D$9,-MAX('Base Dati'!C47-Express!$D$9,0),0)</f>
        <v>0</v>
      </c>
      <c r="G47">
        <f>IF(C47&gt;Express!$D$11,Express!$D$11-Express!$D$9,0)</f>
        <v>0</v>
      </c>
      <c r="H47">
        <f t="shared" si="0"/>
        <v>100</v>
      </c>
    </row>
    <row r="48" spans="3:8" ht="12.75">
      <c r="C48">
        <f t="shared" si="2"/>
        <v>44</v>
      </c>
      <c r="D48">
        <f t="shared" si="1"/>
        <v>44</v>
      </c>
      <c r="E48">
        <f>IF(C48&lt;Express!$D$10,0,MAX(0,Express!$D$9-'Base Dati'!C48))</f>
        <v>56</v>
      </c>
      <c r="F48">
        <f>IF(C48&gt;Express!$D$9,-MAX('Base Dati'!C48-Express!$D$9,0),0)</f>
        <v>0</v>
      </c>
      <c r="G48">
        <f>IF(C48&gt;Express!$D$11,Express!$D$11-Express!$D$9,0)</f>
        <v>0</v>
      </c>
      <c r="H48">
        <f t="shared" si="0"/>
        <v>100</v>
      </c>
    </row>
    <row r="49" spans="3:8" ht="12.75">
      <c r="C49">
        <f t="shared" si="2"/>
        <v>45</v>
      </c>
      <c r="D49">
        <f t="shared" si="1"/>
        <v>45</v>
      </c>
      <c r="E49">
        <f>IF(C49&lt;Express!$D$10,0,MAX(0,Express!$D$9-'Base Dati'!C49))</f>
        <v>55</v>
      </c>
      <c r="F49">
        <f>IF(C49&gt;Express!$D$9,-MAX('Base Dati'!C49-Express!$D$9,0),0)</f>
        <v>0</v>
      </c>
      <c r="G49">
        <f>IF(C49&gt;Express!$D$11,Express!$D$11-Express!$D$9,0)</f>
        <v>0</v>
      </c>
      <c r="H49">
        <f t="shared" si="0"/>
        <v>100</v>
      </c>
    </row>
    <row r="50" spans="3:8" ht="12.75">
      <c r="C50">
        <f t="shared" si="2"/>
        <v>46</v>
      </c>
      <c r="D50">
        <f t="shared" si="1"/>
        <v>46</v>
      </c>
      <c r="E50">
        <f>IF(C50&lt;Express!$D$10,0,MAX(0,Express!$D$9-'Base Dati'!C50))</f>
        <v>54</v>
      </c>
      <c r="F50">
        <f>IF(C50&gt;Express!$D$9,-MAX('Base Dati'!C50-Express!$D$9,0),0)</f>
        <v>0</v>
      </c>
      <c r="G50">
        <f>IF(C50&gt;Express!$D$11,Express!$D$11-Express!$D$9,0)</f>
        <v>0</v>
      </c>
      <c r="H50">
        <f t="shared" si="0"/>
        <v>100</v>
      </c>
    </row>
    <row r="51" spans="3:8" ht="12.75">
      <c r="C51">
        <f t="shared" si="2"/>
        <v>47</v>
      </c>
      <c r="D51">
        <f t="shared" si="1"/>
        <v>47</v>
      </c>
      <c r="E51">
        <f>IF(C51&lt;Express!$D$10,0,MAX(0,Express!$D$9-'Base Dati'!C51))</f>
        <v>53</v>
      </c>
      <c r="F51">
        <f>IF(C51&gt;Express!$D$9,-MAX('Base Dati'!C51-Express!$D$9,0),0)</f>
        <v>0</v>
      </c>
      <c r="G51">
        <f>IF(C51&gt;Express!$D$11,Express!$D$11-Express!$D$9,0)</f>
        <v>0</v>
      </c>
      <c r="H51">
        <f t="shared" si="0"/>
        <v>100</v>
      </c>
    </row>
    <row r="52" spans="3:8" ht="12.75">
      <c r="C52">
        <f t="shared" si="2"/>
        <v>48</v>
      </c>
      <c r="D52">
        <f t="shared" si="1"/>
        <v>48</v>
      </c>
      <c r="E52">
        <f>IF(C52&lt;Express!$D$10,0,MAX(0,Express!$D$9-'Base Dati'!C52))</f>
        <v>52</v>
      </c>
      <c r="F52">
        <f>IF(C52&gt;Express!$D$9,-MAX('Base Dati'!C52-Express!$D$9,0),0)</f>
        <v>0</v>
      </c>
      <c r="G52">
        <f>IF(C52&gt;Express!$D$11,Express!$D$11-Express!$D$9,0)</f>
        <v>0</v>
      </c>
      <c r="H52">
        <f t="shared" si="0"/>
        <v>100</v>
      </c>
    </row>
    <row r="53" spans="3:8" ht="12.75">
      <c r="C53">
        <f t="shared" si="2"/>
        <v>49</v>
      </c>
      <c r="D53">
        <f t="shared" si="1"/>
        <v>49</v>
      </c>
      <c r="E53">
        <f>IF(C53&lt;Express!$D$10,0,MAX(0,Express!$D$9-'Base Dati'!C53))</f>
        <v>51</v>
      </c>
      <c r="F53">
        <f>IF(C53&gt;Express!$D$9,-MAX('Base Dati'!C53-Express!$D$9,0),0)</f>
        <v>0</v>
      </c>
      <c r="G53">
        <f>IF(C53&gt;Express!$D$11,Express!$D$11-Express!$D$9,0)</f>
        <v>0</v>
      </c>
      <c r="H53">
        <f t="shared" si="0"/>
        <v>100</v>
      </c>
    </row>
    <row r="54" spans="3:8" ht="12.75">
      <c r="C54">
        <f t="shared" si="2"/>
        <v>50</v>
      </c>
      <c r="D54">
        <f t="shared" si="1"/>
        <v>50</v>
      </c>
      <c r="E54">
        <f>IF(C54&lt;Express!$D$10,0,MAX(0,Express!$D$9-'Base Dati'!C54))</f>
        <v>50</v>
      </c>
      <c r="F54">
        <f>IF(C54&gt;Express!$D$9,-MAX('Base Dati'!C54-Express!$D$9,0),0)</f>
        <v>0</v>
      </c>
      <c r="G54">
        <f>IF(C54&gt;Express!$D$11,Express!$D$11-Express!$D$9,0)</f>
        <v>0</v>
      </c>
      <c r="H54">
        <f t="shared" si="0"/>
        <v>100</v>
      </c>
    </row>
    <row r="55" spans="3:8" ht="12.75">
      <c r="C55">
        <f t="shared" si="2"/>
        <v>51</v>
      </c>
      <c r="D55">
        <f t="shared" si="1"/>
        <v>51</v>
      </c>
      <c r="E55">
        <f>IF(C55&lt;Express!$D$10,0,MAX(0,Express!$D$9-'Base Dati'!C55))</f>
        <v>49</v>
      </c>
      <c r="F55">
        <f>IF(C55&gt;Express!$D$9,-MAX('Base Dati'!C55-Express!$D$9,0),0)</f>
        <v>0</v>
      </c>
      <c r="G55">
        <f>IF(C55&gt;Express!$D$11,Express!$D$11-Express!$D$9,0)</f>
        <v>0</v>
      </c>
      <c r="H55">
        <f t="shared" si="0"/>
        <v>100</v>
      </c>
    </row>
    <row r="56" spans="3:8" ht="12.75">
      <c r="C56">
        <f t="shared" si="2"/>
        <v>52</v>
      </c>
      <c r="D56">
        <f t="shared" si="1"/>
        <v>52</v>
      </c>
      <c r="E56">
        <f>IF(C56&lt;Express!$D$10,0,MAX(0,Express!$D$9-'Base Dati'!C56))</f>
        <v>48</v>
      </c>
      <c r="F56">
        <f>IF(C56&gt;Express!$D$9,-MAX('Base Dati'!C56-Express!$D$9,0),0)</f>
        <v>0</v>
      </c>
      <c r="G56">
        <f>IF(C56&gt;Express!$D$11,Express!$D$11-Express!$D$9,0)</f>
        <v>0</v>
      </c>
      <c r="H56">
        <f t="shared" si="0"/>
        <v>100</v>
      </c>
    </row>
    <row r="57" spans="3:8" ht="12.75">
      <c r="C57">
        <f t="shared" si="2"/>
        <v>53</v>
      </c>
      <c r="D57">
        <f t="shared" si="1"/>
        <v>53</v>
      </c>
      <c r="E57">
        <f>IF(C57&lt;Express!$D$10,0,MAX(0,Express!$D$9-'Base Dati'!C57))</f>
        <v>47</v>
      </c>
      <c r="F57">
        <f>IF(C57&gt;Express!$D$9,-MAX('Base Dati'!C57-Express!$D$9,0),0)</f>
        <v>0</v>
      </c>
      <c r="G57">
        <f>IF(C57&gt;Express!$D$11,Express!$D$11-Express!$D$9,0)</f>
        <v>0</v>
      </c>
      <c r="H57">
        <f t="shared" si="0"/>
        <v>100</v>
      </c>
    </row>
    <row r="58" spans="3:8" ht="12.75">
      <c r="C58">
        <f t="shared" si="2"/>
        <v>54</v>
      </c>
      <c r="D58">
        <f t="shared" si="1"/>
        <v>54</v>
      </c>
      <c r="E58">
        <f>IF(C58&lt;Express!$D$10,0,MAX(0,Express!$D$9-'Base Dati'!C58))</f>
        <v>46</v>
      </c>
      <c r="F58">
        <f>IF(C58&gt;Express!$D$9,-MAX('Base Dati'!C58-Express!$D$9,0),0)</f>
        <v>0</v>
      </c>
      <c r="G58">
        <f>IF(C58&gt;Express!$D$11,Express!$D$11-Express!$D$9,0)</f>
        <v>0</v>
      </c>
      <c r="H58">
        <f t="shared" si="0"/>
        <v>100</v>
      </c>
    </row>
    <row r="59" spans="3:8" ht="12.75">
      <c r="C59">
        <f t="shared" si="2"/>
        <v>55</v>
      </c>
      <c r="D59">
        <f t="shared" si="1"/>
        <v>55</v>
      </c>
      <c r="E59">
        <f>IF(C59&lt;Express!$D$10,0,MAX(0,Express!$D$9-'Base Dati'!C59))</f>
        <v>45</v>
      </c>
      <c r="F59">
        <f>IF(C59&gt;Express!$D$9,-MAX('Base Dati'!C59-Express!$D$9,0),0)</f>
        <v>0</v>
      </c>
      <c r="G59">
        <f>IF(C59&gt;Express!$D$11,Express!$D$11-Express!$D$9,0)</f>
        <v>0</v>
      </c>
      <c r="H59">
        <f t="shared" si="0"/>
        <v>100</v>
      </c>
    </row>
    <row r="60" spans="3:8" ht="12.75">
      <c r="C60">
        <f t="shared" si="2"/>
        <v>56</v>
      </c>
      <c r="D60">
        <f t="shared" si="1"/>
        <v>56</v>
      </c>
      <c r="E60">
        <f>IF(C60&lt;Express!$D$10,0,MAX(0,Express!$D$9-'Base Dati'!C60))</f>
        <v>44</v>
      </c>
      <c r="F60">
        <f>IF(C60&gt;Express!$D$9,-MAX('Base Dati'!C60-Express!$D$9,0),0)</f>
        <v>0</v>
      </c>
      <c r="G60">
        <f>IF(C60&gt;Express!$D$11,Express!$D$11-Express!$D$9,0)</f>
        <v>0</v>
      </c>
      <c r="H60">
        <f t="shared" si="0"/>
        <v>100</v>
      </c>
    </row>
    <row r="61" spans="3:8" ht="12.75">
      <c r="C61">
        <f t="shared" si="2"/>
        <v>57</v>
      </c>
      <c r="D61">
        <f t="shared" si="1"/>
        <v>57</v>
      </c>
      <c r="E61">
        <f>IF(C61&lt;Express!$D$10,0,MAX(0,Express!$D$9-'Base Dati'!C61))</f>
        <v>43</v>
      </c>
      <c r="F61">
        <f>IF(C61&gt;Express!$D$9,-MAX('Base Dati'!C61-Express!$D$9,0),0)</f>
        <v>0</v>
      </c>
      <c r="G61">
        <f>IF(C61&gt;Express!$D$11,Express!$D$11-Express!$D$9,0)</f>
        <v>0</v>
      </c>
      <c r="H61">
        <f t="shared" si="0"/>
        <v>100</v>
      </c>
    </row>
    <row r="62" spans="3:8" ht="12.75">
      <c r="C62">
        <f t="shared" si="2"/>
        <v>58</v>
      </c>
      <c r="D62">
        <f t="shared" si="1"/>
        <v>58</v>
      </c>
      <c r="E62">
        <f>IF(C62&lt;Express!$D$10,0,MAX(0,Express!$D$9-'Base Dati'!C62))</f>
        <v>42</v>
      </c>
      <c r="F62">
        <f>IF(C62&gt;Express!$D$9,-MAX('Base Dati'!C62-Express!$D$9,0),0)</f>
        <v>0</v>
      </c>
      <c r="G62">
        <f>IF(C62&gt;Express!$D$11,Express!$D$11-Express!$D$9,0)</f>
        <v>0</v>
      </c>
      <c r="H62">
        <f t="shared" si="0"/>
        <v>100</v>
      </c>
    </row>
    <row r="63" spans="3:8" ht="12.75">
      <c r="C63">
        <f t="shared" si="2"/>
        <v>59</v>
      </c>
      <c r="D63">
        <f t="shared" si="1"/>
        <v>59</v>
      </c>
      <c r="E63">
        <f>IF(C63&lt;Express!$D$10,0,MAX(0,Express!$D$9-'Base Dati'!C63))</f>
        <v>41</v>
      </c>
      <c r="F63">
        <f>IF(C63&gt;Express!$D$9,-MAX('Base Dati'!C63-Express!$D$9,0),0)</f>
        <v>0</v>
      </c>
      <c r="G63">
        <f>IF(C63&gt;Express!$D$11,Express!$D$11-Express!$D$9,0)</f>
        <v>0</v>
      </c>
      <c r="H63">
        <f t="shared" si="0"/>
        <v>100</v>
      </c>
    </row>
    <row r="64" spans="3:8" ht="12.75">
      <c r="C64">
        <f t="shared" si="2"/>
        <v>60</v>
      </c>
      <c r="D64">
        <f t="shared" si="1"/>
        <v>60</v>
      </c>
      <c r="E64">
        <f>IF(C64&lt;Express!$D$10,0,MAX(0,Express!$D$9-'Base Dati'!C64))</f>
        <v>40</v>
      </c>
      <c r="F64">
        <f>IF(C64&gt;Express!$D$9,-MAX('Base Dati'!C64-Express!$D$9,0),0)</f>
        <v>0</v>
      </c>
      <c r="G64">
        <f>IF(C64&gt;Express!$D$11,Express!$D$11-Express!$D$9,0)</f>
        <v>0</v>
      </c>
      <c r="H64">
        <f t="shared" si="0"/>
        <v>100</v>
      </c>
    </row>
    <row r="65" spans="3:8" ht="12.75">
      <c r="C65">
        <f t="shared" si="2"/>
        <v>61</v>
      </c>
      <c r="D65">
        <f t="shared" si="1"/>
        <v>61</v>
      </c>
      <c r="E65">
        <f>IF(C65&lt;Express!$D$10,0,MAX(0,Express!$D$9-'Base Dati'!C65))</f>
        <v>39</v>
      </c>
      <c r="F65">
        <f>IF(C65&gt;Express!$D$9,-MAX('Base Dati'!C65-Express!$D$9,0),0)</f>
        <v>0</v>
      </c>
      <c r="G65">
        <f>IF(C65&gt;Express!$D$11,Express!$D$11-Express!$D$9,0)</f>
        <v>0</v>
      </c>
      <c r="H65">
        <f t="shared" si="0"/>
        <v>100</v>
      </c>
    </row>
    <row r="66" spans="3:8" ht="12.75">
      <c r="C66">
        <f t="shared" si="2"/>
        <v>62</v>
      </c>
      <c r="D66">
        <f t="shared" si="1"/>
        <v>62</v>
      </c>
      <c r="E66">
        <f>IF(C66&lt;Express!$D$10,0,MAX(0,Express!$D$9-'Base Dati'!C66))</f>
        <v>38</v>
      </c>
      <c r="F66">
        <f>IF(C66&gt;Express!$D$9,-MAX('Base Dati'!C66-Express!$D$9,0),0)</f>
        <v>0</v>
      </c>
      <c r="G66">
        <f>IF(C66&gt;Express!$D$11,Express!$D$11-Express!$D$9,0)</f>
        <v>0</v>
      </c>
      <c r="H66">
        <f t="shared" si="0"/>
        <v>100</v>
      </c>
    </row>
    <row r="67" spans="3:8" ht="12.75">
      <c r="C67">
        <f t="shared" si="2"/>
        <v>63</v>
      </c>
      <c r="D67">
        <f t="shared" si="1"/>
        <v>63</v>
      </c>
      <c r="E67">
        <f>IF(C67&lt;Express!$D$10,0,MAX(0,Express!$D$9-'Base Dati'!C67))</f>
        <v>37</v>
      </c>
      <c r="F67">
        <f>IF(C67&gt;Express!$D$9,-MAX('Base Dati'!C67-Express!$D$9,0),0)</f>
        <v>0</v>
      </c>
      <c r="G67">
        <f>IF(C67&gt;Express!$D$11,Express!$D$11-Express!$D$9,0)</f>
        <v>0</v>
      </c>
      <c r="H67">
        <f t="shared" si="0"/>
        <v>100</v>
      </c>
    </row>
    <row r="68" spans="3:8" ht="12.75">
      <c r="C68">
        <f t="shared" si="2"/>
        <v>64</v>
      </c>
      <c r="D68">
        <f t="shared" si="1"/>
        <v>64</v>
      </c>
      <c r="E68">
        <f>IF(C68&lt;Express!$D$10,0,MAX(0,Express!$D$9-'Base Dati'!C68))</f>
        <v>36</v>
      </c>
      <c r="F68">
        <f>IF(C68&gt;Express!$D$9,-MAX('Base Dati'!C68-Express!$D$9,0),0)</f>
        <v>0</v>
      </c>
      <c r="G68">
        <f>IF(C68&gt;Express!$D$11,Express!$D$11-Express!$D$9,0)</f>
        <v>0</v>
      </c>
      <c r="H68">
        <f t="shared" si="0"/>
        <v>100</v>
      </c>
    </row>
    <row r="69" spans="3:8" ht="12.75">
      <c r="C69">
        <f t="shared" si="2"/>
        <v>65</v>
      </c>
      <c r="D69">
        <f t="shared" si="1"/>
        <v>65</v>
      </c>
      <c r="E69">
        <f>IF(C69&lt;Express!$D$10,0,MAX(0,Express!$D$9-'Base Dati'!C69))</f>
        <v>35</v>
      </c>
      <c r="F69">
        <f>IF(C69&gt;Express!$D$9,-MAX('Base Dati'!C69-Express!$D$9,0),0)</f>
        <v>0</v>
      </c>
      <c r="G69">
        <f>IF(C69&gt;Express!$D$11,Express!$D$11-Express!$D$9,0)</f>
        <v>0</v>
      </c>
      <c r="H69">
        <f aca="true" t="shared" si="3" ref="H69:H132">MAX(SUM(D69:G69),0)</f>
        <v>100</v>
      </c>
    </row>
    <row r="70" spans="3:8" ht="12.75">
      <c r="C70">
        <f t="shared" si="2"/>
        <v>66</v>
      </c>
      <c r="D70">
        <f aca="true" t="shared" si="4" ref="D70:D133">C70</f>
        <v>66</v>
      </c>
      <c r="E70">
        <f>IF(C70&lt;Express!$D$10,0,MAX(0,Express!$D$9-'Base Dati'!C70))</f>
        <v>34</v>
      </c>
      <c r="F70">
        <f>IF(C70&gt;Express!$D$9,-MAX('Base Dati'!C70-Express!$D$9,0),0)</f>
        <v>0</v>
      </c>
      <c r="G70">
        <f>IF(C70&gt;Express!$D$11,Express!$D$11-Express!$D$9,0)</f>
        <v>0</v>
      </c>
      <c r="H70">
        <f t="shared" si="3"/>
        <v>100</v>
      </c>
    </row>
    <row r="71" spans="3:8" ht="12.75">
      <c r="C71">
        <f aca="true" t="shared" si="5" ref="C71:C134">C70+1</f>
        <v>67</v>
      </c>
      <c r="D71">
        <f t="shared" si="4"/>
        <v>67</v>
      </c>
      <c r="E71">
        <f>IF(C71&lt;Express!$D$10,0,MAX(0,Express!$D$9-'Base Dati'!C71))</f>
        <v>33</v>
      </c>
      <c r="F71">
        <f>IF(C71&gt;Express!$D$9,-MAX('Base Dati'!C71-Express!$D$9,0),0)</f>
        <v>0</v>
      </c>
      <c r="G71">
        <f>IF(C71&gt;Express!$D$11,Express!$D$11-Express!$D$9,0)</f>
        <v>0</v>
      </c>
      <c r="H71">
        <f t="shared" si="3"/>
        <v>100</v>
      </c>
    </row>
    <row r="72" spans="3:8" ht="12.75">
      <c r="C72">
        <f t="shared" si="5"/>
        <v>68</v>
      </c>
      <c r="D72">
        <f t="shared" si="4"/>
        <v>68</v>
      </c>
      <c r="E72">
        <f>IF(C72&lt;Express!$D$10,0,MAX(0,Express!$D$9-'Base Dati'!C72))</f>
        <v>32</v>
      </c>
      <c r="F72">
        <f>IF(C72&gt;Express!$D$9,-MAX('Base Dati'!C72-Express!$D$9,0),0)</f>
        <v>0</v>
      </c>
      <c r="G72">
        <f>IF(C72&gt;Express!$D$11,Express!$D$11-Express!$D$9,0)</f>
        <v>0</v>
      </c>
      <c r="H72">
        <f t="shared" si="3"/>
        <v>100</v>
      </c>
    </row>
    <row r="73" spans="3:8" ht="12.75">
      <c r="C73">
        <f t="shared" si="5"/>
        <v>69</v>
      </c>
      <c r="D73">
        <f t="shared" si="4"/>
        <v>69</v>
      </c>
      <c r="E73">
        <f>IF(C73&lt;Express!$D$10,0,MAX(0,Express!$D$9-'Base Dati'!C73))</f>
        <v>31</v>
      </c>
      <c r="F73">
        <f>IF(C73&gt;Express!$D$9,-MAX('Base Dati'!C73-Express!$D$9,0),0)</f>
        <v>0</v>
      </c>
      <c r="G73">
        <f>IF(C73&gt;Express!$D$11,Express!$D$11-Express!$D$9,0)</f>
        <v>0</v>
      </c>
      <c r="H73">
        <f t="shared" si="3"/>
        <v>100</v>
      </c>
    </row>
    <row r="74" spans="3:8" ht="12.75">
      <c r="C74">
        <f t="shared" si="5"/>
        <v>70</v>
      </c>
      <c r="D74">
        <f t="shared" si="4"/>
        <v>70</v>
      </c>
      <c r="E74">
        <f>IF(C74&lt;Express!$D$10,0,MAX(0,Express!$D$9-'Base Dati'!C74))</f>
        <v>30</v>
      </c>
      <c r="F74">
        <f>IF(C74&gt;Express!$D$9,-MAX('Base Dati'!C74-Express!$D$9,0),0)</f>
        <v>0</v>
      </c>
      <c r="G74">
        <f>IF(C74&gt;Express!$D$11,Express!$D$11-Express!$D$9,0)</f>
        <v>0</v>
      </c>
      <c r="H74">
        <f t="shared" si="3"/>
        <v>100</v>
      </c>
    </row>
    <row r="75" spans="3:8" ht="12.75">
      <c r="C75">
        <f t="shared" si="5"/>
        <v>71</v>
      </c>
      <c r="D75">
        <f t="shared" si="4"/>
        <v>71</v>
      </c>
      <c r="E75">
        <f>IF(C75&lt;Express!$D$10,0,MAX(0,Express!$D$9-'Base Dati'!C75))</f>
        <v>29</v>
      </c>
      <c r="F75">
        <f>IF(C75&gt;Express!$D$9,-MAX('Base Dati'!C75-Express!$D$9,0),0)</f>
        <v>0</v>
      </c>
      <c r="G75">
        <f>IF(C75&gt;Express!$D$11,Express!$D$11-Express!$D$9,0)</f>
        <v>0</v>
      </c>
      <c r="H75">
        <f t="shared" si="3"/>
        <v>100</v>
      </c>
    </row>
    <row r="76" spans="3:8" ht="12.75">
      <c r="C76">
        <f t="shared" si="5"/>
        <v>72</v>
      </c>
      <c r="D76">
        <f t="shared" si="4"/>
        <v>72</v>
      </c>
      <c r="E76">
        <f>IF(C76&lt;Express!$D$10,0,MAX(0,Express!$D$9-'Base Dati'!C76))</f>
        <v>28</v>
      </c>
      <c r="F76">
        <f>IF(C76&gt;Express!$D$9,-MAX('Base Dati'!C76-Express!$D$9,0),0)</f>
        <v>0</v>
      </c>
      <c r="G76">
        <f>IF(C76&gt;Express!$D$11,Express!$D$11-Express!$D$9,0)</f>
        <v>0</v>
      </c>
      <c r="H76">
        <f t="shared" si="3"/>
        <v>100</v>
      </c>
    </row>
    <row r="77" spans="3:8" ht="12.75">
      <c r="C77">
        <f t="shared" si="5"/>
        <v>73</v>
      </c>
      <c r="D77">
        <f t="shared" si="4"/>
        <v>73</v>
      </c>
      <c r="E77">
        <f>IF(C77&lt;Express!$D$10,0,MAX(0,Express!$D$9-'Base Dati'!C77))</f>
        <v>27</v>
      </c>
      <c r="F77">
        <f>IF(C77&gt;Express!$D$9,-MAX('Base Dati'!C77-Express!$D$9,0),0)</f>
        <v>0</v>
      </c>
      <c r="G77">
        <f>IF(C77&gt;Express!$D$11,Express!$D$11-Express!$D$9,0)</f>
        <v>0</v>
      </c>
      <c r="H77">
        <f t="shared" si="3"/>
        <v>100</v>
      </c>
    </row>
    <row r="78" spans="3:8" ht="12.75">
      <c r="C78">
        <f t="shared" si="5"/>
        <v>74</v>
      </c>
      <c r="D78">
        <f t="shared" si="4"/>
        <v>74</v>
      </c>
      <c r="E78">
        <f>IF(C78&lt;Express!$D$10,0,MAX(0,Express!$D$9-'Base Dati'!C78))</f>
        <v>26</v>
      </c>
      <c r="F78">
        <f>IF(C78&gt;Express!$D$9,-MAX('Base Dati'!C78-Express!$D$9,0),0)</f>
        <v>0</v>
      </c>
      <c r="G78">
        <f>IF(C78&gt;Express!$D$11,Express!$D$11-Express!$D$9,0)</f>
        <v>0</v>
      </c>
      <c r="H78">
        <f t="shared" si="3"/>
        <v>100</v>
      </c>
    </row>
    <row r="79" spans="3:8" ht="12.75">
      <c r="C79">
        <f t="shared" si="5"/>
        <v>75</v>
      </c>
      <c r="D79">
        <f t="shared" si="4"/>
        <v>75</v>
      </c>
      <c r="E79">
        <f>IF(C79&lt;Express!$D$10,0,MAX(0,Express!$D$9-'Base Dati'!C79))</f>
        <v>25</v>
      </c>
      <c r="F79">
        <f>IF(C79&gt;Express!$D$9,-MAX('Base Dati'!C79-Express!$D$9,0),0)</f>
        <v>0</v>
      </c>
      <c r="G79">
        <f>IF(C79&gt;Express!$D$11,Express!$D$11-Express!$D$9,0)</f>
        <v>0</v>
      </c>
      <c r="H79">
        <f t="shared" si="3"/>
        <v>100</v>
      </c>
    </row>
    <row r="80" spans="3:8" ht="12.75">
      <c r="C80">
        <f t="shared" si="5"/>
        <v>76</v>
      </c>
      <c r="D80">
        <f t="shared" si="4"/>
        <v>76</v>
      </c>
      <c r="E80">
        <f>IF(C80&lt;Express!$D$10,0,MAX(0,Express!$D$9-'Base Dati'!C80))</f>
        <v>24</v>
      </c>
      <c r="F80">
        <f>IF(C80&gt;Express!$D$9,-MAX('Base Dati'!C80-Express!$D$9,0),0)</f>
        <v>0</v>
      </c>
      <c r="G80">
        <f>IF(C80&gt;Express!$D$11,Express!$D$11-Express!$D$9,0)</f>
        <v>0</v>
      </c>
      <c r="H80">
        <f t="shared" si="3"/>
        <v>100</v>
      </c>
    </row>
    <row r="81" spans="3:8" ht="12.75">
      <c r="C81">
        <f t="shared" si="5"/>
        <v>77</v>
      </c>
      <c r="D81">
        <f t="shared" si="4"/>
        <v>77</v>
      </c>
      <c r="E81">
        <f>IF(C81&lt;Express!$D$10,0,MAX(0,Express!$D$9-'Base Dati'!C81))</f>
        <v>23</v>
      </c>
      <c r="F81">
        <f>IF(C81&gt;Express!$D$9,-MAX('Base Dati'!C81-Express!$D$9,0),0)</f>
        <v>0</v>
      </c>
      <c r="G81">
        <f>IF(C81&gt;Express!$D$11,Express!$D$11-Express!$D$9,0)</f>
        <v>0</v>
      </c>
      <c r="H81">
        <f t="shared" si="3"/>
        <v>100</v>
      </c>
    </row>
    <row r="82" spans="3:8" ht="12.75">
      <c r="C82">
        <f t="shared" si="5"/>
        <v>78</v>
      </c>
      <c r="D82">
        <f t="shared" si="4"/>
        <v>78</v>
      </c>
      <c r="E82">
        <f>IF(C82&lt;Express!$D$10,0,MAX(0,Express!$D$9-'Base Dati'!C82))</f>
        <v>22</v>
      </c>
      <c r="F82">
        <f>IF(C82&gt;Express!$D$9,-MAX('Base Dati'!C82-Express!$D$9,0),0)</f>
        <v>0</v>
      </c>
      <c r="G82">
        <f>IF(C82&gt;Express!$D$11,Express!$D$11-Express!$D$9,0)</f>
        <v>0</v>
      </c>
      <c r="H82">
        <f t="shared" si="3"/>
        <v>100</v>
      </c>
    </row>
    <row r="83" spans="3:8" ht="12.75">
      <c r="C83">
        <f t="shared" si="5"/>
        <v>79</v>
      </c>
      <c r="D83">
        <f t="shared" si="4"/>
        <v>79</v>
      </c>
      <c r="E83">
        <f>IF(C83&lt;Express!$D$10,0,MAX(0,Express!$D$9-'Base Dati'!C83))</f>
        <v>21</v>
      </c>
      <c r="F83">
        <f>IF(C83&gt;Express!$D$9,-MAX('Base Dati'!C83-Express!$D$9,0),0)</f>
        <v>0</v>
      </c>
      <c r="G83">
        <f>IF(C83&gt;Express!$D$11,Express!$D$11-Express!$D$9,0)</f>
        <v>0</v>
      </c>
      <c r="H83">
        <f t="shared" si="3"/>
        <v>100</v>
      </c>
    </row>
    <row r="84" spans="3:8" ht="12.75">
      <c r="C84">
        <f t="shared" si="5"/>
        <v>80</v>
      </c>
      <c r="D84">
        <f t="shared" si="4"/>
        <v>80</v>
      </c>
      <c r="E84">
        <f>IF(C84&lt;Express!$D$10,0,MAX(0,Express!$D$9-'Base Dati'!C84))</f>
        <v>20</v>
      </c>
      <c r="F84">
        <f>IF(C84&gt;Express!$D$9,-MAX('Base Dati'!C84-Express!$D$9,0),0)</f>
        <v>0</v>
      </c>
      <c r="G84">
        <f>IF(C84&gt;Express!$D$11,Express!$D$11-Express!$D$9,0)</f>
        <v>0</v>
      </c>
      <c r="H84">
        <f t="shared" si="3"/>
        <v>100</v>
      </c>
    </row>
    <row r="85" spans="3:8" ht="12.75">
      <c r="C85">
        <f t="shared" si="5"/>
        <v>81</v>
      </c>
      <c r="D85">
        <f t="shared" si="4"/>
        <v>81</v>
      </c>
      <c r="E85">
        <f>IF(C85&lt;Express!$D$10,0,MAX(0,Express!$D$9-'Base Dati'!C85))</f>
        <v>19</v>
      </c>
      <c r="F85">
        <f>IF(C85&gt;Express!$D$9,-MAX('Base Dati'!C85-Express!$D$9,0),0)</f>
        <v>0</v>
      </c>
      <c r="G85">
        <f>IF(C85&gt;Express!$D$11,Express!$D$11-Express!$D$9,0)</f>
        <v>0</v>
      </c>
      <c r="H85">
        <f t="shared" si="3"/>
        <v>100</v>
      </c>
    </row>
    <row r="86" spans="3:8" ht="12.75">
      <c r="C86">
        <f t="shared" si="5"/>
        <v>82</v>
      </c>
      <c r="D86">
        <f t="shared" si="4"/>
        <v>82</v>
      </c>
      <c r="E86">
        <f>IF(C86&lt;Express!$D$10,0,MAX(0,Express!$D$9-'Base Dati'!C86))</f>
        <v>18</v>
      </c>
      <c r="F86">
        <f>IF(C86&gt;Express!$D$9,-MAX('Base Dati'!C86-Express!$D$9,0),0)</f>
        <v>0</v>
      </c>
      <c r="G86">
        <f>IF(C86&gt;Express!$D$11,Express!$D$11-Express!$D$9,0)</f>
        <v>0</v>
      </c>
      <c r="H86">
        <f t="shared" si="3"/>
        <v>100</v>
      </c>
    </row>
    <row r="87" spans="3:8" ht="12.75">
      <c r="C87">
        <f t="shared" si="5"/>
        <v>83</v>
      </c>
      <c r="D87">
        <f t="shared" si="4"/>
        <v>83</v>
      </c>
      <c r="E87">
        <f>IF(C87&lt;Express!$D$10,0,MAX(0,Express!$D$9-'Base Dati'!C87))</f>
        <v>17</v>
      </c>
      <c r="F87">
        <f>IF(C87&gt;Express!$D$9,-MAX('Base Dati'!C87-Express!$D$9,0),0)</f>
        <v>0</v>
      </c>
      <c r="G87">
        <f>IF(C87&gt;Express!$D$11,Express!$D$11-Express!$D$9,0)</f>
        <v>0</v>
      </c>
      <c r="H87">
        <f t="shared" si="3"/>
        <v>100</v>
      </c>
    </row>
    <row r="88" spans="3:8" ht="12.75">
      <c r="C88">
        <f t="shared" si="5"/>
        <v>84</v>
      </c>
      <c r="D88">
        <f t="shared" si="4"/>
        <v>84</v>
      </c>
      <c r="E88">
        <f>IF(C88&lt;Express!$D$10,0,MAX(0,Express!$D$9-'Base Dati'!C88))</f>
        <v>16</v>
      </c>
      <c r="F88">
        <f>IF(C88&gt;Express!$D$9,-MAX('Base Dati'!C88-Express!$D$9,0),0)</f>
        <v>0</v>
      </c>
      <c r="G88">
        <f>IF(C88&gt;Express!$D$11,Express!$D$11-Express!$D$9,0)</f>
        <v>0</v>
      </c>
      <c r="H88">
        <f t="shared" si="3"/>
        <v>100</v>
      </c>
    </row>
    <row r="89" spans="3:8" ht="12.75">
      <c r="C89">
        <f t="shared" si="5"/>
        <v>85</v>
      </c>
      <c r="D89">
        <f t="shared" si="4"/>
        <v>85</v>
      </c>
      <c r="E89">
        <f>IF(C89&lt;Express!$D$10,0,MAX(0,Express!$D$9-'Base Dati'!C89))</f>
        <v>15</v>
      </c>
      <c r="F89">
        <f>IF(C89&gt;Express!$D$9,-MAX('Base Dati'!C89-Express!$D$9,0),0)</f>
        <v>0</v>
      </c>
      <c r="G89">
        <f>IF(C89&gt;Express!$D$11,Express!$D$11-Express!$D$9,0)</f>
        <v>0</v>
      </c>
      <c r="H89">
        <f t="shared" si="3"/>
        <v>100</v>
      </c>
    </row>
    <row r="90" spans="3:8" ht="12.75">
      <c r="C90">
        <f t="shared" si="5"/>
        <v>86</v>
      </c>
      <c r="D90">
        <f t="shared" si="4"/>
        <v>86</v>
      </c>
      <c r="E90">
        <f>IF(C90&lt;Express!$D$10,0,MAX(0,Express!$D$9-'Base Dati'!C90))</f>
        <v>14</v>
      </c>
      <c r="F90">
        <f>IF(C90&gt;Express!$D$9,-MAX('Base Dati'!C90-Express!$D$9,0),0)</f>
        <v>0</v>
      </c>
      <c r="G90">
        <f>IF(C90&gt;Express!$D$11,Express!$D$11-Express!$D$9,0)</f>
        <v>0</v>
      </c>
      <c r="H90">
        <f t="shared" si="3"/>
        <v>100</v>
      </c>
    </row>
    <row r="91" spans="3:8" ht="12.75">
      <c r="C91">
        <f t="shared" si="5"/>
        <v>87</v>
      </c>
      <c r="D91">
        <f t="shared" si="4"/>
        <v>87</v>
      </c>
      <c r="E91">
        <f>IF(C91&lt;Express!$D$10,0,MAX(0,Express!$D$9-'Base Dati'!C91))</f>
        <v>13</v>
      </c>
      <c r="F91">
        <f>IF(C91&gt;Express!$D$9,-MAX('Base Dati'!C91-Express!$D$9,0),0)</f>
        <v>0</v>
      </c>
      <c r="G91">
        <f>IF(C91&gt;Express!$D$11,Express!$D$11-Express!$D$9,0)</f>
        <v>0</v>
      </c>
      <c r="H91">
        <f t="shared" si="3"/>
        <v>100</v>
      </c>
    </row>
    <row r="92" spans="3:8" ht="12.75">
      <c r="C92">
        <f t="shared" si="5"/>
        <v>88</v>
      </c>
      <c r="D92">
        <f t="shared" si="4"/>
        <v>88</v>
      </c>
      <c r="E92">
        <f>IF(C92&lt;Express!$D$10,0,MAX(0,Express!$D$9-'Base Dati'!C92))</f>
        <v>12</v>
      </c>
      <c r="F92">
        <f>IF(C92&gt;Express!$D$9,-MAX('Base Dati'!C92-Express!$D$9,0),0)</f>
        <v>0</v>
      </c>
      <c r="G92">
        <f>IF(C92&gt;Express!$D$11,Express!$D$11-Express!$D$9,0)</f>
        <v>0</v>
      </c>
      <c r="H92">
        <f t="shared" si="3"/>
        <v>100</v>
      </c>
    </row>
    <row r="93" spans="3:8" ht="12.75">
      <c r="C93">
        <f t="shared" si="5"/>
        <v>89</v>
      </c>
      <c r="D93">
        <f t="shared" si="4"/>
        <v>89</v>
      </c>
      <c r="E93">
        <f>IF(C93&lt;Express!$D$10,0,MAX(0,Express!$D$9-'Base Dati'!C93))</f>
        <v>11</v>
      </c>
      <c r="F93">
        <f>IF(C93&gt;Express!$D$9,-MAX('Base Dati'!C93-Express!$D$9,0),0)</f>
        <v>0</v>
      </c>
      <c r="G93">
        <f>IF(C93&gt;Express!$D$11,Express!$D$11-Express!$D$9,0)</f>
        <v>0</v>
      </c>
      <c r="H93">
        <f t="shared" si="3"/>
        <v>100</v>
      </c>
    </row>
    <row r="94" spans="3:8" ht="12.75">
      <c r="C94">
        <f t="shared" si="5"/>
        <v>90</v>
      </c>
      <c r="D94">
        <f t="shared" si="4"/>
        <v>90</v>
      </c>
      <c r="E94">
        <f>IF(C94&lt;Express!$D$10,0,MAX(0,Express!$D$9-'Base Dati'!C94))</f>
        <v>10</v>
      </c>
      <c r="F94">
        <f>IF(C94&gt;Express!$D$9,-MAX('Base Dati'!C94-Express!$D$9,0),0)</f>
        <v>0</v>
      </c>
      <c r="G94">
        <f>IF(C94&gt;Express!$D$11,Express!$D$11-Express!$D$9,0)</f>
        <v>0</v>
      </c>
      <c r="H94">
        <f t="shared" si="3"/>
        <v>100</v>
      </c>
    </row>
    <row r="95" spans="3:8" ht="12.75">
      <c r="C95">
        <f t="shared" si="5"/>
        <v>91</v>
      </c>
      <c r="D95">
        <f t="shared" si="4"/>
        <v>91</v>
      </c>
      <c r="E95">
        <f>IF(C95&lt;Express!$D$10,0,MAX(0,Express!$D$9-'Base Dati'!C95))</f>
        <v>9</v>
      </c>
      <c r="F95">
        <f>IF(C95&gt;Express!$D$9,-MAX('Base Dati'!C95-Express!$D$9,0),0)</f>
        <v>0</v>
      </c>
      <c r="G95">
        <f>IF(C95&gt;Express!$D$11,Express!$D$11-Express!$D$9,0)</f>
        <v>0</v>
      </c>
      <c r="H95">
        <f t="shared" si="3"/>
        <v>100</v>
      </c>
    </row>
    <row r="96" spans="3:8" ht="12.75">
      <c r="C96">
        <f t="shared" si="5"/>
        <v>92</v>
      </c>
      <c r="D96">
        <f t="shared" si="4"/>
        <v>92</v>
      </c>
      <c r="E96">
        <f>IF(C96&lt;Express!$D$10,0,MAX(0,Express!$D$9-'Base Dati'!C96))</f>
        <v>8</v>
      </c>
      <c r="F96">
        <f>IF(C96&gt;Express!$D$9,-MAX('Base Dati'!C96-Express!$D$9,0),0)</f>
        <v>0</v>
      </c>
      <c r="G96">
        <f>IF(C96&gt;Express!$D$11,Express!$D$11-Express!$D$9,0)</f>
        <v>0</v>
      </c>
      <c r="H96">
        <f t="shared" si="3"/>
        <v>100</v>
      </c>
    </row>
    <row r="97" spans="3:8" ht="12.75">
      <c r="C97">
        <f t="shared" si="5"/>
        <v>93</v>
      </c>
      <c r="D97">
        <f t="shared" si="4"/>
        <v>93</v>
      </c>
      <c r="E97">
        <f>IF(C97&lt;Express!$D$10,0,MAX(0,Express!$D$9-'Base Dati'!C97))</f>
        <v>7</v>
      </c>
      <c r="F97">
        <f>IF(C97&gt;Express!$D$9,-MAX('Base Dati'!C97-Express!$D$9,0),0)</f>
        <v>0</v>
      </c>
      <c r="G97">
        <f>IF(C97&gt;Express!$D$11,Express!$D$11-Express!$D$9,0)</f>
        <v>0</v>
      </c>
      <c r="H97">
        <f t="shared" si="3"/>
        <v>100</v>
      </c>
    </row>
    <row r="98" spans="3:8" ht="12.75">
      <c r="C98">
        <f t="shared" si="5"/>
        <v>94</v>
      </c>
      <c r="D98">
        <f t="shared" si="4"/>
        <v>94</v>
      </c>
      <c r="E98">
        <f>IF(C98&lt;Express!$D$10,0,MAX(0,Express!$D$9-'Base Dati'!C98))</f>
        <v>6</v>
      </c>
      <c r="F98">
        <f>IF(C98&gt;Express!$D$9,-MAX('Base Dati'!C98-Express!$D$9,0),0)</f>
        <v>0</v>
      </c>
      <c r="G98">
        <f>IF(C98&gt;Express!$D$11,Express!$D$11-Express!$D$9,0)</f>
        <v>0</v>
      </c>
      <c r="H98">
        <f t="shared" si="3"/>
        <v>100</v>
      </c>
    </row>
    <row r="99" spans="3:8" ht="12.75">
      <c r="C99">
        <f t="shared" si="5"/>
        <v>95</v>
      </c>
      <c r="D99">
        <f t="shared" si="4"/>
        <v>95</v>
      </c>
      <c r="E99">
        <f>IF(C99&lt;Express!$D$10,0,MAX(0,Express!$D$9-'Base Dati'!C99))</f>
        <v>5</v>
      </c>
      <c r="F99">
        <f>IF(C99&gt;Express!$D$9,-MAX('Base Dati'!C99-Express!$D$9,0),0)</f>
        <v>0</v>
      </c>
      <c r="G99">
        <f>IF(C99&gt;Express!$D$11,Express!$D$11-Express!$D$9,0)</f>
        <v>0</v>
      </c>
      <c r="H99">
        <f t="shared" si="3"/>
        <v>100</v>
      </c>
    </row>
    <row r="100" spans="3:8" ht="12.75">
      <c r="C100">
        <f t="shared" si="5"/>
        <v>96</v>
      </c>
      <c r="D100">
        <f t="shared" si="4"/>
        <v>96</v>
      </c>
      <c r="E100">
        <f>IF(C100&lt;Express!$D$10,0,MAX(0,Express!$D$9-'Base Dati'!C100))</f>
        <v>4</v>
      </c>
      <c r="F100">
        <f>IF(C100&gt;Express!$D$9,-MAX('Base Dati'!C100-Express!$D$9,0),0)</f>
        <v>0</v>
      </c>
      <c r="G100">
        <f>IF(C100&gt;Express!$D$11,Express!$D$11-Express!$D$9,0)</f>
        <v>0</v>
      </c>
      <c r="H100">
        <f t="shared" si="3"/>
        <v>100</v>
      </c>
    </row>
    <row r="101" spans="3:8" ht="12.75">
      <c r="C101">
        <f t="shared" si="5"/>
        <v>97</v>
      </c>
      <c r="D101">
        <f t="shared" si="4"/>
        <v>97</v>
      </c>
      <c r="E101">
        <f>IF(C101&lt;Express!$D$10,0,MAX(0,Express!$D$9-'Base Dati'!C101))</f>
        <v>3</v>
      </c>
      <c r="F101">
        <f>IF(C101&gt;Express!$D$9,-MAX('Base Dati'!C101-Express!$D$9,0),0)</f>
        <v>0</v>
      </c>
      <c r="G101">
        <f>IF(C101&gt;Express!$D$11,Express!$D$11-Express!$D$9,0)</f>
        <v>0</v>
      </c>
      <c r="H101">
        <f t="shared" si="3"/>
        <v>100</v>
      </c>
    </row>
    <row r="102" spans="3:8" ht="12.75">
      <c r="C102">
        <f t="shared" si="5"/>
        <v>98</v>
      </c>
      <c r="D102">
        <f t="shared" si="4"/>
        <v>98</v>
      </c>
      <c r="E102">
        <f>IF(C102&lt;Express!$D$10,0,MAX(0,Express!$D$9-'Base Dati'!C102))</f>
        <v>2</v>
      </c>
      <c r="F102">
        <f>IF(C102&gt;Express!$D$9,-MAX('Base Dati'!C102-Express!$D$9,0),0)</f>
        <v>0</v>
      </c>
      <c r="G102">
        <f>IF(C102&gt;Express!$D$11,Express!$D$11-Express!$D$9,0)</f>
        <v>0</v>
      </c>
      <c r="H102">
        <f t="shared" si="3"/>
        <v>100</v>
      </c>
    </row>
    <row r="103" spans="3:8" ht="12.75">
      <c r="C103">
        <f t="shared" si="5"/>
        <v>99</v>
      </c>
      <c r="D103">
        <f t="shared" si="4"/>
        <v>99</v>
      </c>
      <c r="E103">
        <f>IF(C103&lt;Express!$D$10,0,MAX(0,Express!$D$9-'Base Dati'!C103))</f>
        <v>1</v>
      </c>
      <c r="F103">
        <f>IF(C103&gt;Express!$D$9,-MAX('Base Dati'!C103-Express!$D$9,0),0)</f>
        <v>0</v>
      </c>
      <c r="G103">
        <f>IF(C103&gt;Express!$D$11,Express!$D$11-Express!$D$9,0)</f>
        <v>0</v>
      </c>
      <c r="H103">
        <f t="shared" si="3"/>
        <v>100</v>
      </c>
    </row>
    <row r="104" spans="3:8" ht="12.75">
      <c r="C104">
        <f t="shared" si="5"/>
        <v>100</v>
      </c>
      <c r="D104">
        <f t="shared" si="4"/>
        <v>100</v>
      </c>
      <c r="E104">
        <f>IF(C104&lt;Express!$D$10,0,MAX(0,Express!$D$9-'Base Dati'!C104))</f>
        <v>0</v>
      </c>
      <c r="F104">
        <f>IF(C104&gt;Express!$D$9,-MAX('Base Dati'!C104-Express!$D$9,0),0)</f>
        <v>0</v>
      </c>
      <c r="G104">
        <f>IF(C104&gt;Express!$D$11,Express!$D$11-Express!$D$9,0)</f>
        <v>0</v>
      </c>
      <c r="H104">
        <f t="shared" si="3"/>
        <v>100</v>
      </c>
    </row>
    <row r="105" spans="3:8" ht="12.75">
      <c r="C105">
        <f t="shared" si="5"/>
        <v>101</v>
      </c>
      <c r="D105">
        <f t="shared" si="4"/>
        <v>101</v>
      </c>
      <c r="E105">
        <f>IF(C105&lt;Express!$D$10,0,MAX(0,Express!$D$9-'Base Dati'!C105))</f>
        <v>0</v>
      </c>
      <c r="F105">
        <f>IF(C105&gt;Express!$D$9,-MAX('Base Dati'!C105-Express!$D$9,0),0)</f>
        <v>-1</v>
      </c>
      <c r="G105">
        <f>IF(C105&gt;Express!$D$11,Express!$D$11-Express!$D$9,0)</f>
        <v>0</v>
      </c>
      <c r="H105">
        <f t="shared" si="3"/>
        <v>100</v>
      </c>
    </row>
    <row r="106" spans="3:8" ht="12.75">
      <c r="C106">
        <f t="shared" si="5"/>
        <v>102</v>
      </c>
      <c r="D106">
        <f t="shared" si="4"/>
        <v>102</v>
      </c>
      <c r="E106">
        <f>IF(C106&lt;Express!$D$10,0,MAX(0,Express!$D$9-'Base Dati'!C106))</f>
        <v>0</v>
      </c>
      <c r="F106">
        <f>IF(C106&gt;Express!$D$9,-MAX('Base Dati'!C106-Express!$D$9,0),0)</f>
        <v>-2</v>
      </c>
      <c r="G106">
        <f>IF(C106&gt;Express!$D$11,Express!$D$11-Express!$D$9,0)</f>
        <v>0</v>
      </c>
      <c r="H106">
        <f t="shared" si="3"/>
        <v>100</v>
      </c>
    </row>
    <row r="107" spans="3:8" ht="12.75">
      <c r="C107">
        <f t="shared" si="5"/>
        <v>103</v>
      </c>
      <c r="D107">
        <f t="shared" si="4"/>
        <v>103</v>
      </c>
      <c r="E107">
        <f>IF(C107&lt;Express!$D$10,0,MAX(0,Express!$D$9-'Base Dati'!C107))</f>
        <v>0</v>
      </c>
      <c r="F107">
        <f>IF(C107&gt;Express!$D$9,-MAX('Base Dati'!C107-Express!$D$9,0),0)</f>
        <v>-3</v>
      </c>
      <c r="G107">
        <f>IF(C107&gt;Express!$D$11,Express!$D$11-Express!$D$9,0)</f>
        <v>0</v>
      </c>
      <c r="H107">
        <f t="shared" si="3"/>
        <v>100</v>
      </c>
    </row>
    <row r="108" spans="3:8" ht="12.75">
      <c r="C108">
        <f t="shared" si="5"/>
        <v>104</v>
      </c>
      <c r="D108">
        <f t="shared" si="4"/>
        <v>104</v>
      </c>
      <c r="E108">
        <f>IF(C108&lt;Express!$D$10,0,MAX(0,Express!$D$9-'Base Dati'!C108))</f>
        <v>0</v>
      </c>
      <c r="F108">
        <f>IF(C108&gt;Express!$D$9,-MAX('Base Dati'!C108-Express!$D$9,0),0)</f>
        <v>-4</v>
      </c>
      <c r="G108">
        <f>IF(C108&gt;Express!$D$11,Express!$D$11-Express!$D$9,0)</f>
        <v>0</v>
      </c>
      <c r="H108">
        <f t="shared" si="3"/>
        <v>100</v>
      </c>
    </row>
    <row r="109" spans="3:8" ht="12.75">
      <c r="C109">
        <f t="shared" si="5"/>
        <v>105</v>
      </c>
      <c r="D109">
        <f t="shared" si="4"/>
        <v>105</v>
      </c>
      <c r="E109">
        <f>IF(C109&lt;Express!$D$10,0,MAX(0,Express!$D$9-'Base Dati'!C109))</f>
        <v>0</v>
      </c>
      <c r="F109">
        <f>IF(C109&gt;Express!$D$9,-MAX('Base Dati'!C109-Express!$D$9,0),0)</f>
        <v>-5</v>
      </c>
      <c r="G109">
        <f>IF(C109&gt;Express!$D$11,Express!$D$11-Express!$D$9,0)</f>
        <v>0</v>
      </c>
      <c r="H109">
        <f t="shared" si="3"/>
        <v>100</v>
      </c>
    </row>
    <row r="110" spans="3:8" ht="12.75">
      <c r="C110">
        <f t="shared" si="5"/>
        <v>106</v>
      </c>
      <c r="D110">
        <f t="shared" si="4"/>
        <v>106</v>
      </c>
      <c r="E110">
        <f>IF(C110&lt;Express!$D$10,0,MAX(0,Express!$D$9-'Base Dati'!C110))</f>
        <v>0</v>
      </c>
      <c r="F110">
        <f>IF(C110&gt;Express!$D$9,-MAX('Base Dati'!C110-Express!$D$9,0),0)</f>
        <v>-6</v>
      </c>
      <c r="G110">
        <f>IF(C110&gt;Express!$D$11,Express!$D$11-Express!$D$9,0)</f>
        <v>0</v>
      </c>
      <c r="H110">
        <f t="shared" si="3"/>
        <v>100</v>
      </c>
    </row>
    <row r="111" spans="3:8" ht="12.75">
      <c r="C111">
        <f t="shared" si="5"/>
        <v>107</v>
      </c>
      <c r="D111">
        <f t="shared" si="4"/>
        <v>107</v>
      </c>
      <c r="E111">
        <f>IF(C111&lt;Express!$D$10,0,MAX(0,Express!$D$9-'Base Dati'!C111))</f>
        <v>0</v>
      </c>
      <c r="F111">
        <f>IF(C111&gt;Express!$D$9,-MAX('Base Dati'!C111-Express!$D$9,0),0)</f>
        <v>-7</v>
      </c>
      <c r="G111">
        <f>IF(C111&gt;Express!$D$11,Express!$D$11-Express!$D$9,0)</f>
        <v>0</v>
      </c>
      <c r="H111">
        <f t="shared" si="3"/>
        <v>100</v>
      </c>
    </row>
    <row r="112" spans="3:8" ht="12.75">
      <c r="C112">
        <f t="shared" si="5"/>
        <v>108</v>
      </c>
      <c r="D112">
        <f t="shared" si="4"/>
        <v>108</v>
      </c>
      <c r="E112">
        <f>IF(C112&lt;Express!$D$10,0,MAX(0,Express!$D$9-'Base Dati'!C112))</f>
        <v>0</v>
      </c>
      <c r="F112">
        <f>IF(C112&gt;Express!$D$9,-MAX('Base Dati'!C112-Express!$D$9,0),0)</f>
        <v>-8</v>
      </c>
      <c r="G112">
        <f>IF(C112&gt;Express!$D$11,Express!$D$11-Express!$D$9,0)</f>
        <v>0</v>
      </c>
      <c r="H112">
        <f t="shared" si="3"/>
        <v>100</v>
      </c>
    </row>
    <row r="113" spans="3:8" ht="12.75">
      <c r="C113">
        <f t="shared" si="5"/>
        <v>109</v>
      </c>
      <c r="D113">
        <f t="shared" si="4"/>
        <v>109</v>
      </c>
      <c r="E113">
        <f>IF(C113&lt;Express!$D$10,0,MAX(0,Express!$D$9-'Base Dati'!C113))</f>
        <v>0</v>
      </c>
      <c r="F113">
        <f>IF(C113&gt;Express!$D$9,-MAX('Base Dati'!C113-Express!$D$9,0),0)</f>
        <v>-9</v>
      </c>
      <c r="G113">
        <f>IF(C113&gt;Express!$D$11,Express!$D$11-Express!$D$9,0)</f>
        <v>0</v>
      </c>
      <c r="H113">
        <f t="shared" si="3"/>
        <v>100</v>
      </c>
    </row>
    <row r="114" spans="3:8" ht="12.75">
      <c r="C114">
        <f t="shared" si="5"/>
        <v>110</v>
      </c>
      <c r="D114">
        <f t="shared" si="4"/>
        <v>110</v>
      </c>
      <c r="E114">
        <f>IF(C114&lt;Express!$D$10,0,MAX(0,Express!$D$9-'Base Dati'!C114))</f>
        <v>0</v>
      </c>
      <c r="F114">
        <f>IF(C114&gt;Express!$D$9,-MAX('Base Dati'!C114-Express!$D$9,0),0)</f>
        <v>-10</v>
      </c>
      <c r="G114">
        <f>IF(C114&gt;Express!$D$11,Express!$D$11-Express!$D$9,0)</f>
        <v>0</v>
      </c>
      <c r="H114">
        <f t="shared" si="3"/>
        <v>100</v>
      </c>
    </row>
    <row r="115" spans="3:8" ht="12.75">
      <c r="C115">
        <f t="shared" si="5"/>
        <v>111</v>
      </c>
      <c r="D115">
        <f t="shared" si="4"/>
        <v>111</v>
      </c>
      <c r="E115">
        <f>IF(C115&lt;Express!$D$10,0,MAX(0,Express!$D$9-'Base Dati'!C115))</f>
        <v>0</v>
      </c>
      <c r="F115">
        <f>IF(C115&gt;Express!$D$9,-MAX('Base Dati'!C115-Express!$D$9,0),0)</f>
        <v>-11</v>
      </c>
      <c r="G115">
        <f>IF(C115&gt;Express!$D$11,Express!$D$11-Express!$D$9,0)</f>
        <v>0</v>
      </c>
      <c r="H115">
        <f t="shared" si="3"/>
        <v>100</v>
      </c>
    </row>
    <row r="116" spans="3:8" ht="12.75">
      <c r="C116">
        <f t="shared" si="5"/>
        <v>112</v>
      </c>
      <c r="D116">
        <f t="shared" si="4"/>
        <v>112</v>
      </c>
      <c r="E116">
        <f>IF(C116&lt;Express!$D$10,0,MAX(0,Express!$D$9-'Base Dati'!C116))</f>
        <v>0</v>
      </c>
      <c r="F116">
        <f>IF(C116&gt;Express!$D$9,-MAX('Base Dati'!C116-Express!$D$9,0),0)</f>
        <v>-12</v>
      </c>
      <c r="G116">
        <f>IF(C116&gt;Express!$D$11,Express!$D$11-Express!$D$9,0)</f>
        <v>0</v>
      </c>
      <c r="H116">
        <f t="shared" si="3"/>
        <v>100</v>
      </c>
    </row>
    <row r="117" spans="3:8" ht="12.75">
      <c r="C117">
        <f t="shared" si="5"/>
        <v>113</v>
      </c>
      <c r="D117">
        <f t="shared" si="4"/>
        <v>113</v>
      </c>
      <c r="E117">
        <f>IF(C117&lt;Express!$D$10,0,MAX(0,Express!$D$9-'Base Dati'!C117))</f>
        <v>0</v>
      </c>
      <c r="F117">
        <f>IF(C117&gt;Express!$D$9,-MAX('Base Dati'!C117-Express!$D$9,0),0)</f>
        <v>-13</v>
      </c>
      <c r="G117">
        <f>IF(C117&gt;Express!$D$11,Express!$D$11-Express!$D$9,0)</f>
        <v>0</v>
      </c>
      <c r="H117">
        <f t="shared" si="3"/>
        <v>100</v>
      </c>
    </row>
    <row r="118" spans="3:8" ht="12.75">
      <c r="C118">
        <f t="shared" si="5"/>
        <v>114</v>
      </c>
      <c r="D118">
        <f t="shared" si="4"/>
        <v>114</v>
      </c>
      <c r="E118">
        <f>IF(C118&lt;Express!$D$10,0,MAX(0,Express!$D$9-'Base Dati'!C118))</f>
        <v>0</v>
      </c>
      <c r="F118">
        <f>IF(C118&gt;Express!$D$9,-MAX('Base Dati'!C118-Express!$D$9,0),0)</f>
        <v>-14</v>
      </c>
      <c r="G118">
        <f>IF(C118&gt;Express!$D$11,Express!$D$11-Express!$D$9,0)</f>
        <v>0</v>
      </c>
      <c r="H118">
        <f t="shared" si="3"/>
        <v>100</v>
      </c>
    </row>
    <row r="119" spans="3:8" ht="12.75">
      <c r="C119">
        <f t="shared" si="5"/>
        <v>115</v>
      </c>
      <c r="D119">
        <f t="shared" si="4"/>
        <v>115</v>
      </c>
      <c r="E119">
        <f>IF(C119&lt;Express!$D$10,0,MAX(0,Express!$D$9-'Base Dati'!C119))</f>
        <v>0</v>
      </c>
      <c r="F119">
        <f>IF(C119&gt;Express!$D$9,-MAX('Base Dati'!C119-Express!$D$9,0),0)</f>
        <v>-15</v>
      </c>
      <c r="G119">
        <f>IF(C119&gt;Express!$D$11,Express!$D$11-Express!$D$9,0)</f>
        <v>0</v>
      </c>
      <c r="H119">
        <f t="shared" si="3"/>
        <v>100</v>
      </c>
    </row>
    <row r="120" spans="3:8" ht="12.75">
      <c r="C120">
        <f t="shared" si="5"/>
        <v>116</v>
      </c>
      <c r="D120">
        <f t="shared" si="4"/>
        <v>116</v>
      </c>
      <c r="E120">
        <f>IF(C120&lt;Express!$D$10,0,MAX(0,Express!$D$9-'Base Dati'!C120))</f>
        <v>0</v>
      </c>
      <c r="F120">
        <f>IF(C120&gt;Express!$D$9,-MAX('Base Dati'!C120-Express!$D$9,0),0)</f>
        <v>-16</v>
      </c>
      <c r="G120">
        <f>IF(C120&gt;Express!$D$11,Express!$D$11-Express!$D$9,0)</f>
        <v>0</v>
      </c>
      <c r="H120">
        <f t="shared" si="3"/>
        <v>100</v>
      </c>
    </row>
    <row r="121" spans="3:8" ht="12.75">
      <c r="C121">
        <f t="shared" si="5"/>
        <v>117</v>
      </c>
      <c r="D121">
        <f t="shared" si="4"/>
        <v>117</v>
      </c>
      <c r="E121">
        <f>IF(C121&lt;Express!$D$10,0,MAX(0,Express!$D$9-'Base Dati'!C121))</f>
        <v>0</v>
      </c>
      <c r="F121">
        <f>IF(C121&gt;Express!$D$9,-MAX('Base Dati'!C121-Express!$D$9,0),0)</f>
        <v>-17</v>
      </c>
      <c r="G121">
        <f>IF(C121&gt;Express!$D$11,Express!$D$11-Express!$D$9,0)</f>
        <v>0</v>
      </c>
      <c r="H121">
        <f t="shared" si="3"/>
        <v>100</v>
      </c>
    </row>
    <row r="122" spans="3:8" ht="12.75">
      <c r="C122">
        <f t="shared" si="5"/>
        <v>118</v>
      </c>
      <c r="D122">
        <f t="shared" si="4"/>
        <v>118</v>
      </c>
      <c r="E122">
        <f>IF(C122&lt;Express!$D$10,0,MAX(0,Express!$D$9-'Base Dati'!C122))</f>
        <v>0</v>
      </c>
      <c r="F122">
        <f>IF(C122&gt;Express!$D$9,-MAX('Base Dati'!C122-Express!$D$9,0),0)</f>
        <v>-18</v>
      </c>
      <c r="G122">
        <f>IF(C122&gt;Express!$D$11,Express!$D$11-Express!$D$9,0)</f>
        <v>0</v>
      </c>
      <c r="H122">
        <f t="shared" si="3"/>
        <v>100</v>
      </c>
    </row>
    <row r="123" spans="3:8" ht="12.75">
      <c r="C123">
        <f t="shared" si="5"/>
        <v>119</v>
      </c>
      <c r="D123">
        <f t="shared" si="4"/>
        <v>119</v>
      </c>
      <c r="E123">
        <f>IF(C123&lt;Express!$D$10,0,MAX(0,Express!$D$9-'Base Dati'!C123))</f>
        <v>0</v>
      </c>
      <c r="F123">
        <f>IF(C123&gt;Express!$D$9,-MAX('Base Dati'!C123-Express!$D$9,0),0)</f>
        <v>-19</v>
      </c>
      <c r="G123">
        <f>IF(C123&gt;Express!$D$11,Express!$D$11-Express!$D$9,0)</f>
        <v>0</v>
      </c>
      <c r="H123">
        <f t="shared" si="3"/>
        <v>100</v>
      </c>
    </row>
    <row r="124" spans="3:8" ht="12.75">
      <c r="C124">
        <f t="shared" si="5"/>
        <v>120</v>
      </c>
      <c r="D124">
        <f t="shared" si="4"/>
        <v>120</v>
      </c>
      <c r="E124">
        <f>IF(C124&lt;Express!$D$10,0,MAX(0,Express!$D$9-'Base Dati'!C124))</f>
        <v>0</v>
      </c>
      <c r="F124">
        <f>IF(C124&gt;Express!$D$9,-MAX('Base Dati'!C124-Express!$D$9,0),0)</f>
        <v>-20</v>
      </c>
      <c r="G124">
        <f>IF(C124&gt;Express!$D$11,Express!$D$11-Express!$D$9,0)</f>
        <v>0</v>
      </c>
      <c r="H124">
        <f t="shared" si="3"/>
        <v>100</v>
      </c>
    </row>
    <row r="125" spans="3:8" ht="12.75">
      <c r="C125">
        <f t="shared" si="5"/>
        <v>121</v>
      </c>
      <c r="D125">
        <f t="shared" si="4"/>
        <v>121</v>
      </c>
      <c r="E125">
        <f>IF(C125&lt;Express!$D$10,0,MAX(0,Express!$D$9-'Base Dati'!C125))</f>
        <v>0</v>
      </c>
      <c r="F125">
        <f>IF(C125&gt;Express!$D$9,-MAX('Base Dati'!C125-Express!$D$9,0),0)</f>
        <v>-21</v>
      </c>
      <c r="G125">
        <f>IF(C125&gt;Express!$D$11,Express!$D$11-Express!$D$9,0)</f>
        <v>0</v>
      </c>
      <c r="H125">
        <f t="shared" si="3"/>
        <v>100</v>
      </c>
    </row>
    <row r="126" spans="3:8" ht="12.75">
      <c r="C126">
        <f t="shared" si="5"/>
        <v>122</v>
      </c>
      <c r="D126">
        <f t="shared" si="4"/>
        <v>122</v>
      </c>
      <c r="E126">
        <f>IF(C126&lt;Express!$D$10,0,MAX(0,Express!$D$9-'Base Dati'!C126))</f>
        <v>0</v>
      </c>
      <c r="F126">
        <f>IF(C126&gt;Express!$D$9,-MAX('Base Dati'!C126-Express!$D$9,0),0)</f>
        <v>-22</v>
      </c>
      <c r="G126">
        <f>IF(C126&gt;Express!$D$11,Express!$D$11-Express!$D$9,0)</f>
        <v>0</v>
      </c>
      <c r="H126">
        <f t="shared" si="3"/>
        <v>100</v>
      </c>
    </row>
    <row r="127" spans="3:8" ht="12.75">
      <c r="C127">
        <f t="shared" si="5"/>
        <v>123</v>
      </c>
      <c r="D127">
        <f t="shared" si="4"/>
        <v>123</v>
      </c>
      <c r="E127">
        <f>IF(C127&lt;Express!$D$10,0,MAX(0,Express!$D$9-'Base Dati'!C127))</f>
        <v>0</v>
      </c>
      <c r="F127">
        <f>IF(C127&gt;Express!$D$9,-MAX('Base Dati'!C127-Express!$D$9,0),0)</f>
        <v>-23</v>
      </c>
      <c r="G127">
        <f>IF(C127&gt;Express!$D$11,Express!$D$11-Express!$D$9,0)</f>
        <v>0</v>
      </c>
      <c r="H127">
        <f t="shared" si="3"/>
        <v>100</v>
      </c>
    </row>
    <row r="128" spans="3:8" ht="12.75">
      <c r="C128">
        <f t="shared" si="5"/>
        <v>124</v>
      </c>
      <c r="D128">
        <f t="shared" si="4"/>
        <v>124</v>
      </c>
      <c r="E128">
        <f>IF(C128&lt;Express!$D$10,0,MAX(0,Express!$D$9-'Base Dati'!C128))</f>
        <v>0</v>
      </c>
      <c r="F128">
        <f>IF(C128&gt;Express!$D$9,-MAX('Base Dati'!C128-Express!$D$9,0),0)</f>
        <v>-24</v>
      </c>
      <c r="G128">
        <f>IF(C128&gt;Express!$D$11,Express!$D$11-Express!$D$9,0)</f>
        <v>0</v>
      </c>
      <c r="H128">
        <f t="shared" si="3"/>
        <v>100</v>
      </c>
    </row>
    <row r="129" spans="3:8" ht="12.75">
      <c r="C129">
        <f t="shared" si="5"/>
        <v>125</v>
      </c>
      <c r="D129">
        <f t="shared" si="4"/>
        <v>125</v>
      </c>
      <c r="E129">
        <f>IF(C129&lt;Express!$D$10,0,MAX(0,Express!$D$9-'Base Dati'!C129))</f>
        <v>0</v>
      </c>
      <c r="F129">
        <f>IF(C129&gt;Express!$D$9,-MAX('Base Dati'!C129-Express!$D$9,0),0)</f>
        <v>-25</v>
      </c>
      <c r="G129">
        <f>IF(C129&gt;Express!$D$11,Express!$D$11-Express!$D$9,0)</f>
        <v>0</v>
      </c>
      <c r="H129">
        <f t="shared" si="3"/>
        <v>100</v>
      </c>
    </row>
    <row r="130" spans="3:8" ht="12.75">
      <c r="C130">
        <f t="shared" si="5"/>
        <v>126</v>
      </c>
      <c r="D130">
        <f t="shared" si="4"/>
        <v>126</v>
      </c>
      <c r="E130">
        <f>IF(C130&lt;Express!$D$10,0,MAX(0,Express!$D$9-'Base Dati'!C130))</f>
        <v>0</v>
      </c>
      <c r="F130">
        <f>IF(C130&gt;Express!$D$9,-MAX('Base Dati'!C130-Express!$D$9,0),0)</f>
        <v>-26</v>
      </c>
      <c r="G130">
        <f>IF(C130&gt;Express!$D$11,Express!$D$11-Express!$D$9,0)</f>
        <v>0</v>
      </c>
      <c r="H130">
        <f t="shared" si="3"/>
        <v>100</v>
      </c>
    </row>
    <row r="131" spans="3:8" ht="12.75">
      <c r="C131">
        <f t="shared" si="5"/>
        <v>127</v>
      </c>
      <c r="D131">
        <f t="shared" si="4"/>
        <v>127</v>
      </c>
      <c r="E131">
        <f>IF(C131&lt;Express!$D$10,0,MAX(0,Express!$D$9-'Base Dati'!C131))</f>
        <v>0</v>
      </c>
      <c r="F131">
        <f>IF(C131&gt;Express!$D$9,-MAX('Base Dati'!C131-Express!$D$9,0),0)</f>
        <v>-27</v>
      </c>
      <c r="G131">
        <f>IF(C131&gt;Express!$D$11,Express!$D$11-Express!$D$9,0)</f>
        <v>0</v>
      </c>
      <c r="H131">
        <f t="shared" si="3"/>
        <v>100</v>
      </c>
    </row>
    <row r="132" spans="3:8" ht="12.75">
      <c r="C132">
        <f t="shared" si="5"/>
        <v>128</v>
      </c>
      <c r="D132">
        <f t="shared" si="4"/>
        <v>128</v>
      </c>
      <c r="E132">
        <f>IF(C132&lt;Express!$D$10,0,MAX(0,Express!$D$9-'Base Dati'!C132))</f>
        <v>0</v>
      </c>
      <c r="F132">
        <f>IF(C132&gt;Express!$D$9,-MAX('Base Dati'!C132-Express!$D$9,0),0)</f>
        <v>-28</v>
      </c>
      <c r="G132">
        <f>IF(C132&gt;Express!$D$11,Express!$D$11-Express!$D$9,0)</f>
        <v>0</v>
      </c>
      <c r="H132">
        <f t="shared" si="3"/>
        <v>100</v>
      </c>
    </row>
    <row r="133" spans="3:8" ht="12.75">
      <c r="C133">
        <f t="shared" si="5"/>
        <v>129</v>
      </c>
      <c r="D133">
        <f t="shared" si="4"/>
        <v>129</v>
      </c>
      <c r="E133">
        <f>IF(C133&lt;Express!$D$10,0,MAX(0,Express!$D$9-'Base Dati'!C133))</f>
        <v>0</v>
      </c>
      <c r="F133">
        <f>IF(C133&gt;Express!$D$9,-MAX('Base Dati'!C133-Express!$D$9,0),0)</f>
        <v>-29</v>
      </c>
      <c r="G133">
        <f>IF(C133&gt;Express!$D$11,Express!$D$11-Express!$D$9,0)</f>
        <v>0</v>
      </c>
      <c r="H133">
        <f aca="true" t="shared" si="6" ref="H133:H196">MAX(SUM(D133:G133),0)</f>
        <v>100</v>
      </c>
    </row>
    <row r="134" spans="3:8" ht="12.75">
      <c r="C134">
        <f t="shared" si="5"/>
        <v>130</v>
      </c>
      <c r="D134">
        <f aca="true" t="shared" si="7" ref="D134:D197">C134</f>
        <v>130</v>
      </c>
      <c r="E134">
        <f>IF(C134&lt;Express!$D$10,0,MAX(0,Express!$D$9-'Base Dati'!C134))</f>
        <v>0</v>
      </c>
      <c r="F134">
        <f>IF(C134&gt;Express!$D$9,-MAX('Base Dati'!C134-Express!$D$9,0),0)</f>
        <v>-30</v>
      </c>
      <c r="G134">
        <f>IF(C134&gt;Express!$D$11,Express!$D$11-Express!$D$9,0)</f>
        <v>0</v>
      </c>
      <c r="H134">
        <f t="shared" si="6"/>
        <v>100</v>
      </c>
    </row>
    <row r="135" spans="3:8" ht="12.75">
      <c r="C135">
        <f aca="true" t="shared" si="8" ref="C135:C198">C134+1</f>
        <v>131</v>
      </c>
      <c r="D135">
        <f t="shared" si="7"/>
        <v>131</v>
      </c>
      <c r="E135">
        <f>IF(C135&lt;Express!$D$10,0,MAX(0,Express!$D$9-'Base Dati'!C135))</f>
        <v>0</v>
      </c>
      <c r="F135">
        <f>IF(C135&gt;Express!$D$9,-MAX('Base Dati'!C135-Express!$D$9,0),0)</f>
        <v>-31</v>
      </c>
      <c r="G135">
        <f>IF(C135&gt;Express!$D$11,Express!$D$11-Express!$D$9,0)</f>
        <v>30</v>
      </c>
      <c r="H135">
        <f t="shared" si="6"/>
        <v>130</v>
      </c>
    </row>
    <row r="136" spans="3:8" ht="12.75">
      <c r="C136">
        <f t="shared" si="8"/>
        <v>132</v>
      </c>
      <c r="D136">
        <f t="shared" si="7"/>
        <v>132</v>
      </c>
      <c r="E136">
        <f>IF(C136&lt;Express!$D$10,0,MAX(0,Express!$D$9-'Base Dati'!C136))</f>
        <v>0</v>
      </c>
      <c r="F136">
        <f>IF(C136&gt;Express!$D$9,-MAX('Base Dati'!C136-Express!$D$9,0),0)</f>
        <v>-32</v>
      </c>
      <c r="G136">
        <f>IF(C136&gt;Express!$D$11,Express!$D$11-Express!$D$9,0)</f>
        <v>30</v>
      </c>
      <c r="H136">
        <f t="shared" si="6"/>
        <v>130</v>
      </c>
    </row>
    <row r="137" spans="3:8" ht="12.75">
      <c r="C137">
        <f t="shared" si="8"/>
        <v>133</v>
      </c>
      <c r="D137">
        <f t="shared" si="7"/>
        <v>133</v>
      </c>
      <c r="E137">
        <f>IF(C137&lt;Express!$D$10,0,MAX(0,Express!$D$9-'Base Dati'!C137))</f>
        <v>0</v>
      </c>
      <c r="F137">
        <f>IF(C137&gt;Express!$D$9,-MAX('Base Dati'!C137-Express!$D$9,0),0)</f>
        <v>-33</v>
      </c>
      <c r="G137">
        <f>IF(C137&gt;Express!$D$11,Express!$D$11-Express!$D$9,0)</f>
        <v>30</v>
      </c>
      <c r="H137">
        <f t="shared" si="6"/>
        <v>130</v>
      </c>
    </row>
    <row r="138" spans="3:8" ht="12.75">
      <c r="C138">
        <f t="shared" si="8"/>
        <v>134</v>
      </c>
      <c r="D138">
        <f t="shared" si="7"/>
        <v>134</v>
      </c>
      <c r="E138">
        <f>IF(C138&lt;Express!$D$10,0,MAX(0,Express!$D$9-'Base Dati'!C138))</f>
        <v>0</v>
      </c>
      <c r="F138">
        <f>IF(C138&gt;Express!$D$9,-MAX('Base Dati'!C138-Express!$D$9,0),0)</f>
        <v>-34</v>
      </c>
      <c r="G138">
        <f>IF(C138&gt;Express!$D$11,Express!$D$11-Express!$D$9,0)</f>
        <v>30</v>
      </c>
      <c r="H138">
        <f t="shared" si="6"/>
        <v>130</v>
      </c>
    </row>
    <row r="139" spans="3:8" ht="12.75">
      <c r="C139">
        <f t="shared" si="8"/>
        <v>135</v>
      </c>
      <c r="D139">
        <f t="shared" si="7"/>
        <v>135</v>
      </c>
      <c r="E139">
        <f>IF(C139&lt;Express!$D$10,0,MAX(0,Express!$D$9-'Base Dati'!C139))</f>
        <v>0</v>
      </c>
      <c r="F139">
        <f>IF(C139&gt;Express!$D$9,-MAX('Base Dati'!C139-Express!$D$9,0),0)</f>
        <v>-35</v>
      </c>
      <c r="G139">
        <f>IF(C139&gt;Express!$D$11,Express!$D$11-Express!$D$9,0)</f>
        <v>30</v>
      </c>
      <c r="H139">
        <f t="shared" si="6"/>
        <v>130</v>
      </c>
    </row>
    <row r="140" spans="3:8" ht="12.75">
      <c r="C140">
        <f t="shared" si="8"/>
        <v>136</v>
      </c>
      <c r="D140">
        <f t="shared" si="7"/>
        <v>136</v>
      </c>
      <c r="E140">
        <f>IF(C140&lt;Express!$D$10,0,MAX(0,Express!$D$9-'Base Dati'!C140))</f>
        <v>0</v>
      </c>
      <c r="F140">
        <f>IF(C140&gt;Express!$D$9,-MAX('Base Dati'!C140-Express!$D$9,0),0)</f>
        <v>-36</v>
      </c>
      <c r="G140">
        <f>IF(C140&gt;Express!$D$11,Express!$D$11-Express!$D$9,0)</f>
        <v>30</v>
      </c>
      <c r="H140">
        <f t="shared" si="6"/>
        <v>130</v>
      </c>
    </row>
    <row r="141" spans="3:8" ht="12.75">
      <c r="C141">
        <f t="shared" si="8"/>
        <v>137</v>
      </c>
      <c r="D141">
        <f t="shared" si="7"/>
        <v>137</v>
      </c>
      <c r="E141">
        <f>IF(C141&lt;Express!$D$10,0,MAX(0,Express!$D$9-'Base Dati'!C141))</f>
        <v>0</v>
      </c>
      <c r="F141">
        <f>IF(C141&gt;Express!$D$9,-MAX('Base Dati'!C141-Express!$D$9,0),0)</f>
        <v>-37</v>
      </c>
      <c r="G141">
        <f>IF(C141&gt;Express!$D$11,Express!$D$11-Express!$D$9,0)</f>
        <v>30</v>
      </c>
      <c r="H141">
        <f t="shared" si="6"/>
        <v>130</v>
      </c>
    </row>
    <row r="142" spans="3:8" ht="12.75">
      <c r="C142">
        <f t="shared" si="8"/>
        <v>138</v>
      </c>
      <c r="D142">
        <f t="shared" si="7"/>
        <v>138</v>
      </c>
      <c r="E142">
        <f>IF(C142&lt;Express!$D$10,0,MAX(0,Express!$D$9-'Base Dati'!C142))</f>
        <v>0</v>
      </c>
      <c r="F142">
        <f>IF(C142&gt;Express!$D$9,-MAX('Base Dati'!C142-Express!$D$9,0),0)</f>
        <v>-38</v>
      </c>
      <c r="G142">
        <f>IF(C142&gt;Express!$D$11,Express!$D$11-Express!$D$9,0)</f>
        <v>30</v>
      </c>
      <c r="H142">
        <f t="shared" si="6"/>
        <v>130</v>
      </c>
    </row>
    <row r="143" spans="3:8" ht="12.75">
      <c r="C143">
        <f t="shared" si="8"/>
        <v>139</v>
      </c>
      <c r="D143">
        <f t="shared" si="7"/>
        <v>139</v>
      </c>
      <c r="E143">
        <f>IF(C143&lt;Express!$D$10,0,MAX(0,Express!$D$9-'Base Dati'!C143))</f>
        <v>0</v>
      </c>
      <c r="F143">
        <f>IF(C143&gt;Express!$D$9,-MAX('Base Dati'!C143-Express!$D$9,0),0)</f>
        <v>-39</v>
      </c>
      <c r="G143">
        <f>IF(C143&gt;Express!$D$11,Express!$D$11-Express!$D$9,0)</f>
        <v>30</v>
      </c>
      <c r="H143">
        <f t="shared" si="6"/>
        <v>130</v>
      </c>
    </row>
    <row r="144" spans="3:8" ht="12.75">
      <c r="C144">
        <f t="shared" si="8"/>
        <v>140</v>
      </c>
      <c r="D144">
        <f t="shared" si="7"/>
        <v>140</v>
      </c>
      <c r="E144">
        <f>IF(C144&lt;Express!$D$10,0,MAX(0,Express!$D$9-'Base Dati'!C144))</f>
        <v>0</v>
      </c>
      <c r="F144">
        <f>IF(C144&gt;Express!$D$9,-MAX('Base Dati'!C144-Express!$D$9,0),0)</f>
        <v>-40</v>
      </c>
      <c r="G144">
        <f>IF(C144&gt;Express!$D$11,Express!$D$11-Express!$D$9,0)</f>
        <v>30</v>
      </c>
      <c r="H144">
        <f t="shared" si="6"/>
        <v>130</v>
      </c>
    </row>
    <row r="145" spans="3:8" ht="12.75">
      <c r="C145">
        <f t="shared" si="8"/>
        <v>141</v>
      </c>
      <c r="D145">
        <f t="shared" si="7"/>
        <v>141</v>
      </c>
      <c r="E145">
        <f>IF(C145&lt;Express!$D$10,0,MAX(0,Express!$D$9-'Base Dati'!C145))</f>
        <v>0</v>
      </c>
      <c r="F145">
        <f>IF(C145&gt;Express!$D$9,-MAX('Base Dati'!C145-Express!$D$9,0),0)</f>
        <v>-41</v>
      </c>
      <c r="G145">
        <f>IF(C145&gt;Express!$D$11,Express!$D$11-Express!$D$9,0)</f>
        <v>30</v>
      </c>
      <c r="H145">
        <f t="shared" si="6"/>
        <v>130</v>
      </c>
    </row>
    <row r="146" spans="3:8" ht="12.75">
      <c r="C146">
        <f t="shared" si="8"/>
        <v>142</v>
      </c>
      <c r="D146">
        <f t="shared" si="7"/>
        <v>142</v>
      </c>
      <c r="E146">
        <f>IF(C146&lt;Express!$D$10,0,MAX(0,Express!$D$9-'Base Dati'!C146))</f>
        <v>0</v>
      </c>
      <c r="F146">
        <f>IF(C146&gt;Express!$D$9,-MAX('Base Dati'!C146-Express!$D$9,0),0)</f>
        <v>-42</v>
      </c>
      <c r="G146">
        <f>IF(C146&gt;Express!$D$11,Express!$D$11-Express!$D$9,0)</f>
        <v>30</v>
      </c>
      <c r="H146">
        <f t="shared" si="6"/>
        <v>130</v>
      </c>
    </row>
    <row r="147" spans="3:8" ht="12.75">
      <c r="C147">
        <f t="shared" si="8"/>
        <v>143</v>
      </c>
      <c r="D147">
        <f t="shared" si="7"/>
        <v>143</v>
      </c>
      <c r="E147">
        <f>IF(C147&lt;Express!$D$10,0,MAX(0,Express!$D$9-'Base Dati'!C147))</f>
        <v>0</v>
      </c>
      <c r="F147">
        <f>IF(C147&gt;Express!$D$9,-MAX('Base Dati'!C147-Express!$D$9,0),0)</f>
        <v>-43</v>
      </c>
      <c r="G147">
        <f>IF(C147&gt;Express!$D$11,Express!$D$11-Express!$D$9,0)</f>
        <v>30</v>
      </c>
      <c r="H147">
        <f t="shared" si="6"/>
        <v>130</v>
      </c>
    </row>
    <row r="148" spans="3:8" ht="12.75">
      <c r="C148">
        <f t="shared" si="8"/>
        <v>144</v>
      </c>
      <c r="D148">
        <f t="shared" si="7"/>
        <v>144</v>
      </c>
      <c r="E148">
        <f>IF(C148&lt;Express!$D$10,0,MAX(0,Express!$D$9-'Base Dati'!C148))</f>
        <v>0</v>
      </c>
      <c r="F148">
        <f>IF(C148&gt;Express!$D$9,-MAX('Base Dati'!C148-Express!$D$9,0),0)</f>
        <v>-44</v>
      </c>
      <c r="G148">
        <f>IF(C148&gt;Express!$D$11,Express!$D$11-Express!$D$9,0)</f>
        <v>30</v>
      </c>
      <c r="H148">
        <f t="shared" si="6"/>
        <v>130</v>
      </c>
    </row>
    <row r="149" spans="3:8" ht="12.75">
      <c r="C149">
        <f t="shared" si="8"/>
        <v>145</v>
      </c>
      <c r="D149">
        <f t="shared" si="7"/>
        <v>145</v>
      </c>
      <c r="E149">
        <f>IF(C149&lt;Express!$D$10,0,MAX(0,Express!$D$9-'Base Dati'!C149))</f>
        <v>0</v>
      </c>
      <c r="F149">
        <f>IF(C149&gt;Express!$D$9,-MAX('Base Dati'!C149-Express!$D$9,0),0)</f>
        <v>-45</v>
      </c>
      <c r="G149">
        <f>IF(C149&gt;Express!$D$11,Express!$D$11-Express!$D$9,0)</f>
        <v>30</v>
      </c>
      <c r="H149">
        <f t="shared" si="6"/>
        <v>130</v>
      </c>
    </row>
    <row r="150" spans="3:8" ht="12.75">
      <c r="C150">
        <f t="shared" si="8"/>
        <v>146</v>
      </c>
      <c r="D150">
        <f t="shared" si="7"/>
        <v>146</v>
      </c>
      <c r="E150">
        <f>IF(C150&lt;Express!$D$10,0,MAX(0,Express!$D$9-'Base Dati'!C150))</f>
        <v>0</v>
      </c>
      <c r="F150">
        <f>IF(C150&gt;Express!$D$9,-MAX('Base Dati'!C150-Express!$D$9,0),0)</f>
        <v>-46</v>
      </c>
      <c r="G150">
        <f>IF(C150&gt;Express!$D$11,Express!$D$11-Express!$D$9,0)</f>
        <v>30</v>
      </c>
      <c r="H150">
        <f t="shared" si="6"/>
        <v>130</v>
      </c>
    </row>
    <row r="151" spans="3:8" ht="12.75">
      <c r="C151">
        <f t="shared" si="8"/>
        <v>147</v>
      </c>
      <c r="D151">
        <f t="shared" si="7"/>
        <v>147</v>
      </c>
      <c r="E151">
        <f>IF(C151&lt;Express!$D$10,0,MAX(0,Express!$D$9-'Base Dati'!C151))</f>
        <v>0</v>
      </c>
      <c r="F151">
        <f>IF(C151&gt;Express!$D$9,-MAX('Base Dati'!C151-Express!$D$9,0),0)</f>
        <v>-47</v>
      </c>
      <c r="G151">
        <f>IF(C151&gt;Express!$D$11,Express!$D$11-Express!$D$9,0)</f>
        <v>30</v>
      </c>
      <c r="H151">
        <f t="shared" si="6"/>
        <v>130</v>
      </c>
    </row>
    <row r="152" spans="3:8" ht="12.75">
      <c r="C152">
        <f t="shared" si="8"/>
        <v>148</v>
      </c>
      <c r="D152">
        <f t="shared" si="7"/>
        <v>148</v>
      </c>
      <c r="E152">
        <f>IF(C152&lt;Express!$D$10,0,MAX(0,Express!$D$9-'Base Dati'!C152))</f>
        <v>0</v>
      </c>
      <c r="F152">
        <f>IF(C152&gt;Express!$D$9,-MAX('Base Dati'!C152-Express!$D$9,0),0)</f>
        <v>-48</v>
      </c>
      <c r="G152">
        <f>IF(C152&gt;Express!$D$11,Express!$D$11-Express!$D$9,0)</f>
        <v>30</v>
      </c>
      <c r="H152">
        <f t="shared" si="6"/>
        <v>130</v>
      </c>
    </row>
    <row r="153" spans="3:8" ht="12.75">
      <c r="C153">
        <f t="shared" si="8"/>
        <v>149</v>
      </c>
      <c r="D153">
        <f t="shared" si="7"/>
        <v>149</v>
      </c>
      <c r="E153">
        <f>IF(C153&lt;Express!$D$10,0,MAX(0,Express!$D$9-'Base Dati'!C153))</f>
        <v>0</v>
      </c>
      <c r="F153">
        <f>IF(C153&gt;Express!$D$9,-MAX('Base Dati'!C153-Express!$D$9,0),0)</f>
        <v>-49</v>
      </c>
      <c r="G153">
        <f>IF(C153&gt;Express!$D$11,Express!$D$11-Express!$D$9,0)</f>
        <v>30</v>
      </c>
      <c r="H153">
        <f t="shared" si="6"/>
        <v>130</v>
      </c>
    </row>
    <row r="154" spans="3:8" ht="12.75">
      <c r="C154">
        <f t="shared" si="8"/>
        <v>150</v>
      </c>
      <c r="D154">
        <f t="shared" si="7"/>
        <v>150</v>
      </c>
      <c r="E154">
        <f>IF(C154&lt;Express!$D$10,0,MAX(0,Express!$D$9-'Base Dati'!C154))</f>
        <v>0</v>
      </c>
      <c r="F154">
        <f>IF(C154&gt;Express!$D$9,-MAX('Base Dati'!C154-Express!$D$9,0),0)</f>
        <v>-50</v>
      </c>
      <c r="G154">
        <f>IF(C154&gt;Express!$D$11,Express!$D$11-Express!$D$9,0)</f>
        <v>30</v>
      </c>
      <c r="H154">
        <f t="shared" si="6"/>
        <v>130</v>
      </c>
    </row>
    <row r="155" spans="3:8" ht="12.75">
      <c r="C155">
        <f t="shared" si="8"/>
        <v>151</v>
      </c>
      <c r="D155">
        <f t="shared" si="7"/>
        <v>151</v>
      </c>
      <c r="E155">
        <f>IF(C155&lt;Express!$D$10,0,MAX(0,Express!$D$9-'Base Dati'!C155))</f>
        <v>0</v>
      </c>
      <c r="F155">
        <f>IF(C155&gt;Express!$D$9,-MAX('Base Dati'!C155-Express!$D$9,0),0)</f>
        <v>-51</v>
      </c>
      <c r="G155">
        <f>IF(C155&gt;Express!$D$11,Express!$D$11-Express!$D$9,0)</f>
        <v>30</v>
      </c>
      <c r="H155">
        <f t="shared" si="6"/>
        <v>130</v>
      </c>
    </row>
    <row r="156" spans="3:8" ht="12.75">
      <c r="C156">
        <f t="shared" si="8"/>
        <v>152</v>
      </c>
      <c r="D156">
        <f t="shared" si="7"/>
        <v>152</v>
      </c>
      <c r="E156">
        <f>IF(C156&lt;Express!$D$10,0,MAX(0,Express!$D$9-'Base Dati'!C156))</f>
        <v>0</v>
      </c>
      <c r="F156">
        <f>IF(C156&gt;Express!$D$9,-MAX('Base Dati'!C156-Express!$D$9,0),0)</f>
        <v>-52</v>
      </c>
      <c r="G156">
        <f>IF(C156&gt;Express!$D$11,Express!$D$11-Express!$D$9,0)</f>
        <v>30</v>
      </c>
      <c r="H156">
        <f t="shared" si="6"/>
        <v>130</v>
      </c>
    </row>
    <row r="157" spans="3:8" ht="12.75">
      <c r="C157">
        <f t="shared" si="8"/>
        <v>153</v>
      </c>
      <c r="D157">
        <f t="shared" si="7"/>
        <v>153</v>
      </c>
      <c r="E157">
        <f>IF(C157&lt;Express!$D$10,0,MAX(0,Express!$D$9-'Base Dati'!C157))</f>
        <v>0</v>
      </c>
      <c r="F157">
        <f>IF(C157&gt;Express!$D$9,-MAX('Base Dati'!C157-Express!$D$9,0),0)</f>
        <v>-53</v>
      </c>
      <c r="G157">
        <f>IF(C157&gt;Express!$D$11,Express!$D$11-Express!$D$9,0)</f>
        <v>30</v>
      </c>
      <c r="H157">
        <f t="shared" si="6"/>
        <v>130</v>
      </c>
    </row>
    <row r="158" spans="3:8" ht="12.75">
      <c r="C158">
        <f t="shared" si="8"/>
        <v>154</v>
      </c>
      <c r="D158">
        <f t="shared" si="7"/>
        <v>154</v>
      </c>
      <c r="E158">
        <f>IF(C158&lt;Express!$D$10,0,MAX(0,Express!$D$9-'Base Dati'!C158))</f>
        <v>0</v>
      </c>
      <c r="F158">
        <f>IF(C158&gt;Express!$D$9,-MAX('Base Dati'!C158-Express!$D$9,0),0)</f>
        <v>-54</v>
      </c>
      <c r="G158">
        <f>IF(C158&gt;Express!$D$11,Express!$D$11-Express!$D$9,0)</f>
        <v>30</v>
      </c>
      <c r="H158">
        <f t="shared" si="6"/>
        <v>130</v>
      </c>
    </row>
    <row r="159" spans="3:8" ht="12.75">
      <c r="C159">
        <f t="shared" si="8"/>
        <v>155</v>
      </c>
      <c r="D159">
        <f t="shared" si="7"/>
        <v>155</v>
      </c>
      <c r="E159">
        <f>IF(C159&lt;Express!$D$10,0,MAX(0,Express!$D$9-'Base Dati'!C159))</f>
        <v>0</v>
      </c>
      <c r="F159">
        <f>IF(C159&gt;Express!$D$9,-MAX('Base Dati'!C159-Express!$D$9,0),0)</f>
        <v>-55</v>
      </c>
      <c r="G159">
        <f>IF(C159&gt;Express!$D$11,Express!$D$11-Express!$D$9,0)</f>
        <v>30</v>
      </c>
      <c r="H159">
        <f t="shared" si="6"/>
        <v>130</v>
      </c>
    </row>
    <row r="160" spans="3:8" ht="12.75">
      <c r="C160">
        <f t="shared" si="8"/>
        <v>156</v>
      </c>
      <c r="D160">
        <f t="shared" si="7"/>
        <v>156</v>
      </c>
      <c r="E160">
        <f>IF(C160&lt;Express!$D$10,0,MAX(0,Express!$D$9-'Base Dati'!C160))</f>
        <v>0</v>
      </c>
      <c r="F160">
        <f>IF(C160&gt;Express!$D$9,-MAX('Base Dati'!C160-Express!$D$9,0),0)</f>
        <v>-56</v>
      </c>
      <c r="G160">
        <f>IF(C160&gt;Express!$D$11,Express!$D$11-Express!$D$9,0)</f>
        <v>30</v>
      </c>
      <c r="H160">
        <f t="shared" si="6"/>
        <v>130</v>
      </c>
    </row>
    <row r="161" spans="3:8" ht="12.75">
      <c r="C161">
        <f t="shared" si="8"/>
        <v>157</v>
      </c>
      <c r="D161">
        <f t="shared" si="7"/>
        <v>157</v>
      </c>
      <c r="E161">
        <f>IF(C161&lt;Express!$D$10,0,MAX(0,Express!$D$9-'Base Dati'!C161))</f>
        <v>0</v>
      </c>
      <c r="F161">
        <f>IF(C161&gt;Express!$D$9,-MAX('Base Dati'!C161-Express!$D$9,0),0)</f>
        <v>-57</v>
      </c>
      <c r="G161">
        <f>IF(C161&gt;Express!$D$11,Express!$D$11-Express!$D$9,0)</f>
        <v>30</v>
      </c>
      <c r="H161">
        <f t="shared" si="6"/>
        <v>130</v>
      </c>
    </row>
    <row r="162" spans="3:8" ht="12.75">
      <c r="C162">
        <f t="shared" si="8"/>
        <v>158</v>
      </c>
      <c r="D162">
        <f t="shared" si="7"/>
        <v>158</v>
      </c>
      <c r="E162">
        <f>IF(C162&lt;Express!$D$10,0,MAX(0,Express!$D$9-'Base Dati'!C162))</f>
        <v>0</v>
      </c>
      <c r="F162">
        <f>IF(C162&gt;Express!$D$9,-MAX('Base Dati'!C162-Express!$D$9,0),0)</f>
        <v>-58</v>
      </c>
      <c r="G162">
        <f>IF(C162&gt;Express!$D$11,Express!$D$11-Express!$D$9,0)</f>
        <v>30</v>
      </c>
      <c r="H162">
        <f t="shared" si="6"/>
        <v>130</v>
      </c>
    </row>
    <row r="163" spans="3:8" ht="12.75">
      <c r="C163">
        <f t="shared" si="8"/>
        <v>159</v>
      </c>
      <c r="D163">
        <f t="shared" si="7"/>
        <v>159</v>
      </c>
      <c r="E163">
        <f>IF(C163&lt;Express!$D$10,0,MAX(0,Express!$D$9-'Base Dati'!C163))</f>
        <v>0</v>
      </c>
      <c r="F163">
        <f>IF(C163&gt;Express!$D$9,-MAX('Base Dati'!C163-Express!$D$9,0),0)</f>
        <v>-59</v>
      </c>
      <c r="G163">
        <f>IF(C163&gt;Express!$D$11,Express!$D$11-Express!$D$9,0)</f>
        <v>30</v>
      </c>
      <c r="H163">
        <f t="shared" si="6"/>
        <v>130</v>
      </c>
    </row>
    <row r="164" spans="3:8" ht="12.75">
      <c r="C164">
        <f t="shared" si="8"/>
        <v>160</v>
      </c>
      <c r="D164">
        <f t="shared" si="7"/>
        <v>160</v>
      </c>
      <c r="E164">
        <f>IF(C164&lt;Express!$D$10,0,MAX(0,Express!$D$9-'Base Dati'!C164))</f>
        <v>0</v>
      </c>
      <c r="F164">
        <f>IF(C164&gt;Express!$D$9,-MAX('Base Dati'!C164-Express!$D$9,0),0)</f>
        <v>-60</v>
      </c>
      <c r="G164">
        <f>IF(C164&gt;Express!$D$11,Express!$D$11-Express!$D$9,0)</f>
        <v>30</v>
      </c>
      <c r="H164">
        <f t="shared" si="6"/>
        <v>130</v>
      </c>
    </row>
    <row r="165" spans="3:8" ht="12.75">
      <c r="C165">
        <f t="shared" si="8"/>
        <v>161</v>
      </c>
      <c r="D165">
        <f t="shared" si="7"/>
        <v>161</v>
      </c>
      <c r="E165">
        <f>IF(C165&lt;Express!$D$10,0,MAX(0,Express!$D$9-'Base Dati'!C165))</f>
        <v>0</v>
      </c>
      <c r="F165">
        <f>IF(C165&gt;Express!$D$9,-MAX('Base Dati'!C165-Express!$D$9,0),0)</f>
        <v>-61</v>
      </c>
      <c r="G165">
        <f>IF(C165&gt;Express!$D$11,Express!$D$11-Express!$D$9,0)</f>
        <v>30</v>
      </c>
      <c r="H165">
        <f t="shared" si="6"/>
        <v>130</v>
      </c>
    </row>
    <row r="166" spans="3:8" ht="12.75">
      <c r="C166">
        <f t="shared" si="8"/>
        <v>162</v>
      </c>
      <c r="D166">
        <f t="shared" si="7"/>
        <v>162</v>
      </c>
      <c r="E166">
        <f>IF(C166&lt;Express!$D$10,0,MAX(0,Express!$D$9-'Base Dati'!C166))</f>
        <v>0</v>
      </c>
      <c r="F166">
        <f>IF(C166&gt;Express!$D$9,-MAX('Base Dati'!C166-Express!$D$9,0),0)</f>
        <v>-62</v>
      </c>
      <c r="G166">
        <f>IF(C166&gt;Express!$D$11,Express!$D$11-Express!$D$9,0)</f>
        <v>30</v>
      </c>
      <c r="H166">
        <f t="shared" si="6"/>
        <v>130</v>
      </c>
    </row>
    <row r="167" spans="3:8" ht="12.75">
      <c r="C167">
        <f t="shared" si="8"/>
        <v>163</v>
      </c>
      <c r="D167">
        <f t="shared" si="7"/>
        <v>163</v>
      </c>
      <c r="E167">
        <f>IF(C167&lt;Express!$D$10,0,MAX(0,Express!$D$9-'Base Dati'!C167))</f>
        <v>0</v>
      </c>
      <c r="F167">
        <f>IF(C167&gt;Express!$D$9,-MAX('Base Dati'!C167-Express!$D$9,0),0)</f>
        <v>-63</v>
      </c>
      <c r="G167">
        <f>IF(C167&gt;Express!$D$11,Express!$D$11-Express!$D$9,0)</f>
        <v>30</v>
      </c>
      <c r="H167">
        <f t="shared" si="6"/>
        <v>130</v>
      </c>
    </row>
    <row r="168" spans="3:8" ht="12.75">
      <c r="C168">
        <f t="shared" si="8"/>
        <v>164</v>
      </c>
      <c r="D168">
        <f t="shared" si="7"/>
        <v>164</v>
      </c>
      <c r="E168">
        <f>IF(C168&lt;Express!$D$10,0,MAX(0,Express!$D$9-'Base Dati'!C168))</f>
        <v>0</v>
      </c>
      <c r="F168">
        <f>IF(C168&gt;Express!$D$9,-MAX('Base Dati'!C168-Express!$D$9,0),0)</f>
        <v>-64</v>
      </c>
      <c r="G168">
        <f>IF(C168&gt;Express!$D$11,Express!$D$11-Express!$D$9,0)</f>
        <v>30</v>
      </c>
      <c r="H168">
        <f t="shared" si="6"/>
        <v>130</v>
      </c>
    </row>
    <row r="169" spans="3:8" ht="12.75">
      <c r="C169">
        <f t="shared" si="8"/>
        <v>165</v>
      </c>
      <c r="D169">
        <f t="shared" si="7"/>
        <v>165</v>
      </c>
      <c r="E169">
        <f>IF(C169&lt;Express!$D$10,0,MAX(0,Express!$D$9-'Base Dati'!C169))</f>
        <v>0</v>
      </c>
      <c r="F169">
        <f>IF(C169&gt;Express!$D$9,-MAX('Base Dati'!C169-Express!$D$9,0),0)</f>
        <v>-65</v>
      </c>
      <c r="G169">
        <f>IF(C169&gt;Express!$D$11,Express!$D$11-Express!$D$9,0)</f>
        <v>30</v>
      </c>
      <c r="H169">
        <f t="shared" si="6"/>
        <v>130</v>
      </c>
    </row>
    <row r="170" spans="3:8" ht="12.75">
      <c r="C170">
        <f t="shared" si="8"/>
        <v>166</v>
      </c>
      <c r="D170">
        <f t="shared" si="7"/>
        <v>166</v>
      </c>
      <c r="E170">
        <f>IF(C170&lt;Express!$D$10,0,MAX(0,Express!$D$9-'Base Dati'!C170))</f>
        <v>0</v>
      </c>
      <c r="F170">
        <f>IF(C170&gt;Express!$D$9,-MAX('Base Dati'!C170-Express!$D$9,0),0)</f>
        <v>-66</v>
      </c>
      <c r="G170">
        <f>IF(C170&gt;Express!$D$11,Express!$D$11-Express!$D$9,0)</f>
        <v>30</v>
      </c>
      <c r="H170">
        <f t="shared" si="6"/>
        <v>130</v>
      </c>
    </row>
    <row r="171" spans="3:8" ht="12.75">
      <c r="C171">
        <f t="shared" si="8"/>
        <v>167</v>
      </c>
      <c r="D171">
        <f t="shared" si="7"/>
        <v>167</v>
      </c>
      <c r="E171">
        <f>IF(C171&lt;Express!$D$10,0,MAX(0,Express!$D$9-'Base Dati'!C171))</f>
        <v>0</v>
      </c>
      <c r="F171">
        <f>IF(C171&gt;Express!$D$9,-MAX('Base Dati'!C171-Express!$D$9,0),0)</f>
        <v>-67</v>
      </c>
      <c r="G171">
        <f>IF(C171&gt;Express!$D$11,Express!$D$11-Express!$D$9,0)</f>
        <v>30</v>
      </c>
      <c r="H171">
        <f t="shared" si="6"/>
        <v>130</v>
      </c>
    </row>
    <row r="172" spans="3:8" ht="12.75">
      <c r="C172">
        <f t="shared" si="8"/>
        <v>168</v>
      </c>
      <c r="D172">
        <f t="shared" si="7"/>
        <v>168</v>
      </c>
      <c r="E172">
        <f>IF(C172&lt;Express!$D$10,0,MAX(0,Express!$D$9-'Base Dati'!C172))</f>
        <v>0</v>
      </c>
      <c r="F172">
        <f>IF(C172&gt;Express!$D$9,-MAX('Base Dati'!C172-Express!$D$9,0),0)</f>
        <v>-68</v>
      </c>
      <c r="G172">
        <f>IF(C172&gt;Express!$D$11,Express!$D$11-Express!$D$9,0)</f>
        <v>30</v>
      </c>
      <c r="H172">
        <f t="shared" si="6"/>
        <v>130</v>
      </c>
    </row>
    <row r="173" spans="3:8" ht="12.75">
      <c r="C173">
        <f t="shared" si="8"/>
        <v>169</v>
      </c>
      <c r="D173">
        <f t="shared" si="7"/>
        <v>169</v>
      </c>
      <c r="E173">
        <f>IF(C173&lt;Express!$D$10,0,MAX(0,Express!$D$9-'Base Dati'!C173))</f>
        <v>0</v>
      </c>
      <c r="F173">
        <f>IF(C173&gt;Express!$D$9,-MAX('Base Dati'!C173-Express!$D$9,0),0)</f>
        <v>-69</v>
      </c>
      <c r="G173">
        <f>IF(C173&gt;Express!$D$11,Express!$D$11-Express!$D$9,0)</f>
        <v>30</v>
      </c>
      <c r="H173">
        <f t="shared" si="6"/>
        <v>130</v>
      </c>
    </row>
    <row r="174" spans="3:8" ht="12.75">
      <c r="C174">
        <f t="shared" si="8"/>
        <v>170</v>
      </c>
      <c r="D174">
        <f t="shared" si="7"/>
        <v>170</v>
      </c>
      <c r="E174">
        <f>IF(C174&lt;Express!$D$10,0,MAX(0,Express!$D$9-'Base Dati'!C174))</f>
        <v>0</v>
      </c>
      <c r="F174">
        <f>IF(C174&gt;Express!$D$9,-MAX('Base Dati'!C174-Express!$D$9,0),0)</f>
        <v>-70</v>
      </c>
      <c r="G174">
        <f>IF(C174&gt;Express!$D$11,Express!$D$11-Express!$D$9,0)</f>
        <v>30</v>
      </c>
      <c r="H174">
        <f t="shared" si="6"/>
        <v>130</v>
      </c>
    </row>
    <row r="175" spans="3:8" ht="12.75">
      <c r="C175">
        <f t="shared" si="8"/>
        <v>171</v>
      </c>
      <c r="D175">
        <f t="shared" si="7"/>
        <v>171</v>
      </c>
      <c r="E175">
        <f>IF(C175&lt;Express!$D$10,0,MAX(0,Express!$D$9-'Base Dati'!C175))</f>
        <v>0</v>
      </c>
      <c r="F175">
        <f>IF(C175&gt;Express!$D$9,-MAX('Base Dati'!C175-Express!$D$9,0),0)</f>
        <v>-71</v>
      </c>
      <c r="G175">
        <f>IF(C175&gt;Express!$D$11,Express!$D$11-Express!$D$9,0)</f>
        <v>30</v>
      </c>
      <c r="H175">
        <f t="shared" si="6"/>
        <v>130</v>
      </c>
    </row>
    <row r="176" spans="3:8" ht="12.75">
      <c r="C176">
        <f t="shared" si="8"/>
        <v>172</v>
      </c>
      <c r="D176">
        <f t="shared" si="7"/>
        <v>172</v>
      </c>
      <c r="E176">
        <f>IF(C176&lt;Express!$D$10,0,MAX(0,Express!$D$9-'Base Dati'!C176))</f>
        <v>0</v>
      </c>
      <c r="F176">
        <f>IF(C176&gt;Express!$D$9,-MAX('Base Dati'!C176-Express!$D$9,0),0)</f>
        <v>-72</v>
      </c>
      <c r="G176">
        <f>IF(C176&gt;Express!$D$11,Express!$D$11-Express!$D$9,0)</f>
        <v>30</v>
      </c>
      <c r="H176">
        <f t="shared" si="6"/>
        <v>130</v>
      </c>
    </row>
    <row r="177" spans="3:8" ht="12.75">
      <c r="C177">
        <f t="shared" si="8"/>
        <v>173</v>
      </c>
      <c r="D177">
        <f t="shared" si="7"/>
        <v>173</v>
      </c>
      <c r="E177">
        <f>IF(C177&lt;Express!$D$10,0,MAX(0,Express!$D$9-'Base Dati'!C177))</f>
        <v>0</v>
      </c>
      <c r="F177">
        <f>IF(C177&gt;Express!$D$9,-MAX('Base Dati'!C177-Express!$D$9,0),0)</f>
        <v>-73</v>
      </c>
      <c r="G177">
        <f>IF(C177&gt;Express!$D$11,Express!$D$11-Express!$D$9,0)</f>
        <v>30</v>
      </c>
      <c r="H177">
        <f t="shared" si="6"/>
        <v>130</v>
      </c>
    </row>
    <row r="178" spans="3:8" ht="12.75">
      <c r="C178">
        <f t="shared" si="8"/>
        <v>174</v>
      </c>
      <c r="D178">
        <f t="shared" si="7"/>
        <v>174</v>
      </c>
      <c r="E178">
        <f>IF(C178&lt;Express!$D$10,0,MAX(0,Express!$D$9-'Base Dati'!C178))</f>
        <v>0</v>
      </c>
      <c r="F178">
        <f>IF(C178&gt;Express!$D$9,-MAX('Base Dati'!C178-Express!$D$9,0),0)</f>
        <v>-74</v>
      </c>
      <c r="G178">
        <f>IF(C178&gt;Express!$D$11,Express!$D$11-Express!$D$9,0)</f>
        <v>30</v>
      </c>
      <c r="H178">
        <f t="shared" si="6"/>
        <v>130</v>
      </c>
    </row>
    <row r="179" spans="3:8" ht="12.75">
      <c r="C179">
        <f t="shared" si="8"/>
        <v>175</v>
      </c>
      <c r="D179">
        <f t="shared" si="7"/>
        <v>175</v>
      </c>
      <c r="E179">
        <f>IF(C179&lt;Express!$D$10,0,MAX(0,Express!$D$9-'Base Dati'!C179))</f>
        <v>0</v>
      </c>
      <c r="F179">
        <f>IF(C179&gt;Express!$D$9,-MAX('Base Dati'!C179-Express!$D$9,0),0)</f>
        <v>-75</v>
      </c>
      <c r="G179">
        <f>IF(C179&gt;Express!$D$11,Express!$D$11-Express!$D$9,0)</f>
        <v>30</v>
      </c>
      <c r="H179">
        <f t="shared" si="6"/>
        <v>130</v>
      </c>
    </row>
    <row r="180" spans="3:8" ht="12.75">
      <c r="C180">
        <f t="shared" si="8"/>
        <v>176</v>
      </c>
      <c r="D180">
        <f t="shared" si="7"/>
        <v>176</v>
      </c>
      <c r="E180">
        <f>IF(C180&lt;Express!$D$10,0,MAX(0,Express!$D$9-'Base Dati'!C180))</f>
        <v>0</v>
      </c>
      <c r="F180">
        <f>IF(C180&gt;Express!$D$9,-MAX('Base Dati'!C180-Express!$D$9,0),0)</f>
        <v>-76</v>
      </c>
      <c r="G180">
        <f>IF(C180&gt;Express!$D$11,Express!$D$11-Express!$D$9,0)</f>
        <v>30</v>
      </c>
      <c r="H180">
        <f t="shared" si="6"/>
        <v>130</v>
      </c>
    </row>
    <row r="181" spans="3:8" ht="12.75">
      <c r="C181">
        <f t="shared" si="8"/>
        <v>177</v>
      </c>
      <c r="D181">
        <f t="shared" si="7"/>
        <v>177</v>
      </c>
      <c r="E181">
        <f>IF(C181&lt;Express!$D$10,0,MAX(0,Express!$D$9-'Base Dati'!C181))</f>
        <v>0</v>
      </c>
      <c r="F181">
        <f>IF(C181&gt;Express!$D$9,-MAX('Base Dati'!C181-Express!$D$9,0),0)</f>
        <v>-77</v>
      </c>
      <c r="G181">
        <f>IF(C181&gt;Express!$D$11,Express!$D$11-Express!$D$9,0)</f>
        <v>30</v>
      </c>
      <c r="H181">
        <f t="shared" si="6"/>
        <v>130</v>
      </c>
    </row>
    <row r="182" spans="3:8" ht="12.75">
      <c r="C182">
        <f t="shared" si="8"/>
        <v>178</v>
      </c>
      <c r="D182">
        <f t="shared" si="7"/>
        <v>178</v>
      </c>
      <c r="E182">
        <f>IF(C182&lt;Express!$D$10,0,MAX(0,Express!$D$9-'Base Dati'!C182))</f>
        <v>0</v>
      </c>
      <c r="F182">
        <f>IF(C182&gt;Express!$D$9,-MAX('Base Dati'!C182-Express!$D$9,0),0)</f>
        <v>-78</v>
      </c>
      <c r="G182">
        <f>IF(C182&gt;Express!$D$11,Express!$D$11-Express!$D$9,0)</f>
        <v>30</v>
      </c>
      <c r="H182">
        <f t="shared" si="6"/>
        <v>130</v>
      </c>
    </row>
    <row r="183" spans="3:8" ht="12.75">
      <c r="C183">
        <f t="shared" si="8"/>
        <v>179</v>
      </c>
      <c r="D183">
        <f t="shared" si="7"/>
        <v>179</v>
      </c>
      <c r="E183">
        <f>IF(C183&lt;Express!$D$10,0,MAX(0,Express!$D$9-'Base Dati'!C183))</f>
        <v>0</v>
      </c>
      <c r="F183">
        <f>IF(C183&gt;Express!$D$9,-MAX('Base Dati'!C183-Express!$D$9,0),0)</f>
        <v>-79</v>
      </c>
      <c r="G183">
        <f>IF(C183&gt;Express!$D$11,Express!$D$11-Express!$D$9,0)</f>
        <v>30</v>
      </c>
      <c r="H183">
        <f t="shared" si="6"/>
        <v>130</v>
      </c>
    </row>
    <row r="184" spans="3:8" ht="12.75">
      <c r="C184">
        <f t="shared" si="8"/>
        <v>180</v>
      </c>
      <c r="D184">
        <f t="shared" si="7"/>
        <v>180</v>
      </c>
      <c r="E184">
        <f>IF(C184&lt;Express!$D$10,0,MAX(0,Express!$D$9-'Base Dati'!C184))</f>
        <v>0</v>
      </c>
      <c r="F184">
        <f>IF(C184&gt;Express!$D$9,-MAX('Base Dati'!C184-Express!$D$9,0),0)</f>
        <v>-80</v>
      </c>
      <c r="G184">
        <f>IF(C184&gt;Express!$D$11,Express!$D$11-Express!$D$9,0)</f>
        <v>30</v>
      </c>
      <c r="H184">
        <f t="shared" si="6"/>
        <v>130</v>
      </c>
    </row>
    <row r="185" spans="3:8" ht="12.75">
      <c r="C185">
        <f t="shared" si="8"/>
        <v>181</v>
      </c>
      <c r="D185">
        <f t="shared" si="7"/>
        <v>181</v>
      </c>
      <c r="E185">
        <f>IF(C185&lt;Express!$D$10,0,MAX(0,Express!$D$9-'Base Dati'!C185))</f>
        <v>0</v>
      </c>
      <c r="F185">
        <f>IF(C185&gt;Express!$D$9,-MAX('Base Dati'!C185-Express!$D$9,0),0)</f>
        <v>-81</v>
      </c>
      <c r="G185">
        <f>IF(C185&gt;Express!$D$11,Express!$D$11-Express!$D$9,0)</f>
        <v>30</v>
      </c>
      <c r="H185">
        <f t="shared" si="6"/>
        <v>130</v>
      </c>
    </row>
    <row r="186" spans="3:8" ht="12.75">
      <c r="C186">
        <f t="shared" si="8"/>
        <v>182</v>
      </c>
      <c r="D186">
        <f t="shared" si="7"/>
        <v>182</v>
      </c>
      <c r="E186">
        <f>IF(C186&lt;Express!$D$10,0,MAX(0,Express!$D$9-'Base Dati'!C186))</f>
        <v>0</v>
      </c>
      <c r="F186">
        <f>IF(C186&gt;Express!$D$9,-MAX('Base Dati'!C186-Express!$D$9,0),0)</f>
        <v>-82</v>
      </c>
      <c r="G186">
        <f>IF(C186&gt;Express!$D$11,Express!$D$11-Express!$D$9,0)</f>
        <v>30</v>
      </c>
      <c r="H186">
        <f t="shared" si="6"/>
        <v>130</v>
      </c>
    </row>
    <row r="187" spans="3:8" ht="12.75">
      <c r="C187">
        <f t="shared" si="8"/>
        <v>183</v>
      </c>
      <c r="D187">
        <f t="shared" si="7"/>
        <v>183</v>
      </c>
      <c r="E187">
        <f>IF(C187&lt;Express!$D$10,0,MAX(0,Express!$D$9-'Base Dati'!C187))</f>
        <v>0</v>
      </c>
      <c r="F187">
        <f>IF(C187&gt;Express!$D$9,-MAX('Base Dati'!C187-Express!$D$9,0),0)</f>
        <v>-83</v>
      </c>
      <c r="G187">
        <f>IF(C187&gt;Express!$D$11,Express!$D$11-Express!$D$9,0)</f>
        <v>30</v>
      </c>
      <c r="H187">
        <f t="shared" si="6"/>
        <v>130</v>
      </c>
    </row>
    <row r="188" spans="3:8" ht="12.75">
      <c r="C188">
        <f t="shared" si="8"/>
        <v>184</v>
      </c>
      <c r="D188">
        <f t="shared" si="7"/>
        <v>184</v>
      </c>
      <c r="E188">
        <f>IF(C188&lt;Express!$D$10,0,MAX(0,Express!$D$9-'Base Dati'!C188))</f>
        <v>0</v>
      </c>
      <c r="F188">
        <f>IF(C188&gt;Express!$D$9,-MAX('Base Dati'!C188-Express!$D$9,0),0)</f>
        <v>-84</v>
      </c>
      <c r="G188">
        <f>IF(C188&gt;Express!$D$11,Express!$D$11-Express!$D$9,0)</f>
        <v>30</v>
      </c>
      <c r="H188">
        <f t="shared" si="6"/>
        <v>130</v>
      </c>
    </row>
    <row r="189" spans="3:8" ht="12.75">
      <c r="C189">
        <f t="shared" si="8"/>
        <v>185</v>
      </c>
      <c r="D189">
        <f t="shared" si="7"/>
        <v>185</v>
      </c>
      <c r="E189">
        <f>IF(C189&lt;Express!$D$10,0,MAX(0,Express!$D$9-'Base Dati'!C189))</f>
        <v>0</v>
      </c>
      <c r="F189">
        <f>IF(C189&gt;Express!$D$9,-MAX('Base Dati'!C189-Express!$D$9,0),0)</f>
        <v>-85</v>
      </c>
      <c r="G189">
        <f>IF(C189&gt;Express!$D$11,Express!$D$11-Express!$D$9,0)</f>
        <v>30</v>
      </c>
      <c r="H189">
        <f t="shared" si="6"/>
        <v>130</v>
      </c>
    </row>
    <row r="190" spans="3:8" ht="12.75">
      <c r="C190">
        <f t="shared" si="8"/>
        <v>186</v>
      </c>
      <c r="D190">
        <f t="shared" si="7"/>
        <v>186</v>
      </c>
      <c r="E190">
        <f>IF(C190&lt;Express!$D$10,0,MAX(0,Express!$D$9-'Base Dati'!C190))</f>
        <v>0</v>
      </c>
      <c r="F190">
        <f>IF(C190&gt;Express!$D$9,-MAX('Base Dati'!C190-Express!$D$9,0),0)</f>
        <v>-86</v>
      </c>
      <c r="G190">
        <f>IF(C190&gt;Express!$D$11,Express!$D$11-Express!$D$9,0)</f>
        <v>30</v>
      </c>
      <c r="H190">
        <f t="shared" si="6"/>
        <v>130</v>
      </c>
    </row>
    <row r="191" spans="3:8" ht="12.75">
      <c r="C191">
        <f t="shared" si="8"/>
        <v>187</v>
      </c>
      <c r="D191">
        <f t="shared" si="7"/>
        <v>187</v>
      </c>
      <c r="E191">
        <f>IF(C191&lt;Express!$D$10,0,MAX(0,Express!$D$9-'Base Dati'!C191))</f>
        <v>0</v>
      </c>
      <c r="F191">
        <f>IF(C191&gt;Express!$D$9,-MAX('Base Dati'!C191-Express!$D$9,0),0)</f>
        <v>-87</v>
      </c>
      <c r="G191">
        <f>IF(C191&gt;Express!$D$11,Express!$D$11-Express!$D$9,0)</f>
        <v>30</v>
      </c>
      <c r="H191">
        <f t="shared" si="6"/>
        <v>130</v>
      </c>
    </row>
    <row r="192" spans="3:8" ht="12.75">
      <c r="C192">
        <f t="shared" si="8"/>
        <v>188</v>
      </c>
      <c r="D192">
        <f t="shared" si="7"/>
        <v>188</v>
      </c>
      <c r="E192">
        <f>IF(C192&lt;Express!$D$10,0,MAX(0,Express!$D$9-'Base Dati'!C192))</f>
        <v>0</v>
      </c>
      <c r="F192">
        <f>IF(C192&gt;Express!$D$9,-MAX('Base Dati'!C192-Express!$D$9,0),0)</f>
        <v>-88</v>
      </c>
      <c r="G192">
        <f>IF(C192&gt;Express!$D$11,Express!$D$11-Express!$D$9,0)</f>
        <v>30</v>
      </c>
      <c r="H192">
        <f t="shared" si="6"/>
        <v>130</v>
      </c>
    </row>
    <row r="193" spans="3:8" ht="12.75">
      <c r="C193">
        <f t="shared" si="8"/>
        <v>189</v>
      </c>
      <c r="D193">
        <f t="shared" si="7"/>
        <v>189</v>
      </c>
      <c r="E193">
        <f>IF(C193&lt;Express!$D$10,0,MAX(0,Express!$D$9-'Base Dati'!C193))</f>
        <v>0</v>
      </c>
      <c r="F193">
        <f>IF(C193&gt;Express!$D$9,-MAX('Base Dati'!C193-Express!$D$9,0),0)</f>
        <v>-89</v>
      </c>
      <c r="G193">
        <f>IF(C193&gt;Express!$D$11,Express!$D$11-Express!$D$9,0)</f>
        <v>30</v>
      </c>
      <c r="H193">
        <f t="shared" si="6"/>
        <v>130</v>
      </c>
    </row>
    <row r="194" spans="3:8" ht="12.75">
      <c r="C194">
        <f t="shared" si="8"/>
        <v>190</v>
      </c>
      <c r="D194">
        <f t="shared" si="7"/>
        <v>190</v>
      </c>
      <c r="E194">
        <f>IF(C194&lt;Express!$D$10,0,MAX(0,Express!$D$9-'Base Dati'!C194))</f>
        <v>0</v>
      </c>
      <c r="F194">
        <f>IF(C194&gt;Express!$D$9,-MAX('Base Dati'!C194-Express!$D$9,0),0)</f>
        <v>-90</v>
      </c>
      <c r="G194">
        <f>IF(C194&gt;Express!$D$11,Express!$D$11-Express!$D$9,0)</f>
        <v>30</v>
      </c>
      <c r="H194">
        <f t="shared" si="6"/>
        <v>130</v>
      </c>
    </row>
    <row r="195" spans="3:8" ht="12.75">
      <c r="C195">
        <f t="shared" si="8"/>
        <v>191</v>
      </c>
      <c r="D195">
        <f t="shared" si="7"/>
        <v>191</v>
      </c>
      <c r="E195">
        <f>IF(C195&lt;Express!$D$10,0,MAX(0,Express!$D$9-'Base Dati'!C195))</f>
        <v>0</v>
      </c>
      <c r="F195">
        <f>IF(C195&gt;Express!$D$9,-MAX('Base Dati'!C195-Express!$D$9,0),0)</f>
        <v>-91</v>
      </c>
      <c r="G195">
        <f>IF(C195&gt;Express!$D$11,Express!$D$11-Express!$D$9,0)</f>
        <v>30</v>
      </c>
      <c r="H195">
        <f t="shared" si="6"/>
        <v>130</v>
      </c>
    </row>
    <row r="196" spans="3:8" ht="12.75">
      <c r="C196">
        <f t="shared" si="8"/>
        <v>192</v>
      </c>
      <c r="D196">
        <f t="shared" si="7"/>
        <v>192</v>
      </c>
      <c r="E196">
        <f>IF(C196&lt;Express!$D$10,0,MAX(0,Express!$D$9-'Base Dati'!C196))</f>
        <v>0</v>
      </c>
      <c r="F196">
        <f>IF(C196&gt;Express!$D$9,-MAX('Base Dati'!C196-Express!$D$9,0),0)</f>
        <v>-92</v>
      </c>
      <c r="G196">
        <f>IF(C196&gt;Express!$D$11,Express!$D$11-Express!$D$9,0)</f>
        <v>30</v>
      </c>
      <c r="H196">
        <f t="shared" si="6"/>
        <v>130</v>
      </c>
    </row>
    <row r="197" spans="3:8" ht="12.75">
      <c r="C197">
        <f t="shared" si="8"/>
        <v>193</v>
      </c>
      <c r="D197">
        <f t="shared" si="7"/>
        <v>193</v>
      </c>
      <c r="E197">
        <f>IF(C197&lt;Express!$D$10,0,MAX(0,Express!$D$9-'Base Dati'!C197))</f>
        <v>0</v>
      </c>
      <c r="F197">
        <f>IF(C197&gt;Express!$D$9,-MAX('Base Dati'!C197-Express!$D$9,0),0)</f>
        <v>-93</v>
      </c>
      <c r="G197">
        <f>IF(C197&gt;Express!$D$11,Express!$D$11-Express!$D$9,0)</f>
        <v>30</v>
      </c>
      <c r="H197">
        <f aca="true" t="shared" si="9" ref="H197:H254">MAX(SUM(D197:G197),0)</f>
        <v>130</v>
      </c>
    </row>
    <row r="198" spans="3:8" ht="12.75">
      <c r="C198">
        <f t="shared" si="8"/>
        <v>194</v>
      </c>
      <c r="D198">
        <f aca="true" t="shared" si="10" ref="D198:D254">C198</f>
        <v>194</v>
      </c>
      <c r="E198">
        <f>IF(C198&lt;Express!$D$10,0,MAX(0,Express!$D$9-'Base Dati'!C198))</f>
        <v>0</v>
      </c>
      <c r="F198">
        <f>IF(C198&gt;Express!$D$9,-MAX('Base Dati'!C198-Express!$D$9,0),0)</f>
        <v>-94</v>
      </c>
      <c r="G198">
        <f>IF(C198&gt;Express!$D$11,Express!$D$11-Express!$D$9,0)</f>
        <v>30</v>
      </c>
      <c r="H198">
        <f t="shared" si="9"/>
        <v>130</v>
      </c>
    </row>
    <row r="199" spans="3:8" ht="12.75">
      <c r="C199">
        <f aca="true" t="shared" si="11" ref="C199:C254">C198+1</f>
        <v>195</v>
      </c>
      <c r="D199">
        <f t="shared" si="10"/>
        <v>195</v>
      </c>
      <c r="E199">
        <f>IF(C199&lt;Express!$D$10,0,MAX(0,Express!$D$9-'Base Dati'!C199))</f>
        <v>0</v>
      </c>
      <c r="F199">
        <f>IF(C199&gt;Express!$D$9,-MAX('Base Dati'!C199-Express!$D$9,0),0)</f>
        <v>-95</v>
      </c>
      <c r="G199">
        <f>IF(C199&gt;Express!$D$11,Express!$D$11-Express!$D$9,0)</f>
        <v>30</v>
      </c>
      <c r="H199">
        <f t="shared" si="9"/>
        <v>130</v>
      </c>
    </row>
    <row r="200" spans="3:8" ht="12.75">
      <c r="C200">
        <f t="shared" si="11"/>
        <v>196</v>
      </c>
      <c r="D200">
        <f t="shared" si="10"/>
        <v>196</v>
      </c>
      <c r="E200">
        <f>IF(C200&lt;Express!$D$10,0,MAX(0,Express!$D$9-'Base Dati'!C200))</f>
        <v>0</v>
      </c>
      <c r="F200">
        <f>IF(C200&gt;Express!$D$9,-MAX('Base Dati'!C200-Express!$D$9,0),0)</f>
        <v>-96</v>
      </c>
      <c r="G200">
        <f>IF(C200&gt;Express!$D$11,Express!$D$11-Express!$D$9,0)</f>
        <v>30</v>
      </c>
      <c r="H200">
        <f t="shared" si="9"/>
        <v>130</v>
      </c>
    </row>
    <row r="201" spans="3:8" ht="12.75">
      <c r="C201">
        <f t="shared" si="11"/>
        <v>197</v>
      </c>
      <c r="D201">
        <f t="shared" si="10"/>
        <v>197</v>
      </c>
      <c r="E201">
        <f>IF(C201&lt;Express!$D$10,0,MAX(0,Express!$D$9-'Base Dati'!C201))</f>
        <v>0</v>
      </c>
      <c r="F201">
        <f>IF(C201&gt;Express!$D$9,-MAX('Base Dati'!C201-Express!$D$9,0),0)</f>
        <v>-97</v>
      </c>
      <c r="G201">
        <f>IF(C201&gt;Express!$D$11,Express!$D$11-Express!$D$9,0)</f>
        <v>30</v>
      </c>
      <c r="H201">
        <f t="shared" si="9"/>
        <v>130</v>
      </c>
    </row>
    <row r="202" spans="3:8" ht="12.75">
      <c r="C202">
        <f t="shared" si="11"/>
        <v>198</v>
      </c>
      <c r="D202">
        <f t="shared" si="10"/>
        <v>198</v>
      </c>
      <c r="E202">
        <f>IF(C202&lt;Express!$D$10,0,MAX(0,Express!$D$9-'Base Dati'!C202))</f>
        <v>0</v>
      </c>
      <c r="F202">
        <f>IF(C202&gt;Express!$D$9,-MAX('Base Dati'!C202-Express!$D$9,0),0)</f>
        <v>-98</v>
      </c>
      <c r="G202">
        <f>IF(C202&gt;Express!$D$11,Express!$D$11-Express!$D$9,0)</f>
        <v>30</v>
      </c>
      <c r="H202">
        <f t="shared" si="9"/>
        <v>130</v>
      </c>
    </row>
    <row r="203" spans="3:8" ht="12.75">
      <c r="C203">
        <f t="shared" si="11"/>
        <v>199</v>
      </c>
      <c r="D203">
        <f t="shared" si="10"/>
        <v>199</v>
      </c>
      <c r="E203">
        <f>IF(C203&lt;Express!$D$10,0,MAX(0,Express!$D$9-'Base Dati'!C203))</f>
        <v>0</v>
      </c>
      <c r="F203">
        <f>IF(C203&gt;Express!$D$9,-MAX('Base Dati'!C203-Express!$D$9,0),0)</f>
        <v>-99</v>
      </c>
      <c r="G203">
        <f>IF(C203&gt;Express!$D$11,Express!$D$11-Express!$D$9,0)</f>
        <v>30</v>
      </c>
      <c r="H203">
        <f t="shared" si="9"/>
        <v>130</v>
      </c>
    </row>
    <row r="204" spans="3:8" ht="12.75">
      <c r="C204">
        <f t="shared" si="11"/>
        <v>200</v>
      </c>
      <c r="D204">
        <f t="shared" si="10"/>
        <v>200</v>
      </c>
      <c r="E204">
        <f>IF(C204&lt;Express!$D$10,0,MAX(0,Express!$D$9-'Base Dati'!C204))</f>
        <v>0</v>
      </c>
      <c r="F204">
        <f>IF(C204&gt;Express!$D$9,-MAX('Base Dati'!C204-Express!$D$9,0),0)</f>
        <v>-100</v>
      </c>
      <c r="G204">
        <f>IF(C204&gt;Express!$D$11,Express!$D$11-Express!$D$9,0)</f>
        <v>30</v>
      </c>
      <c r="H204">
        <f t="shared" si="9"/>
        <v>130</v>
      </c>
    </row>
    <row r="205" spans="3:8" ht="12.75">
      <c r="C205">
        <f t="shared" si="11"/>
        <v>201</v>
      </c>
      <c r="D205">
        <f t="shared" si="10"/>
        <v>201</v>
      </c>
      <c r="E205">
        <f>IF(C205&lt;Express!$D$10,0,MAX(0,Express!$D$9-'Base Dati'!C205))</f>
        <v>0</v>
      </c>
      <c r="F205">
        <f>IF(C205&gt;Express!$D$9,-MAX('Base Dati'!C205-Express!$D$9,0),0)</f>
        <v>-101</v>
      </c>
      <c r="G205">
        <f>IF(C205&gt;Express!$D$11,Express!$D$11-Express!$D$9,0)</f>
        <v>30</v>
      </c>
      <c r="H205">
        <f t="shared" si="9"/>
        <v>130</v>
      </c>
    </row>
    <row r="206" spans="3:8" ht="12.75">
      <c r="C206">
        <f t="shared" si="11"/>
        <v>202</v>
      </c>
      <c r="D206">
        <f t="shared" si="10"/>
        <v>202</v>
      </c>
      <c r="E206">
        <f>IF(C206&lt;Express!$D$10,0,MAX(0,Express!$D$9-'Base Dati'!C206))</f>
        <v>0</v>
      </c>
      <c r="F206">
        <f>IF(C206&gt;Express!$D$9,-MAX('Base Dati'!C206-Express!$D$9,0),0)</f>
        <v>-102</v>
      </c>
      <c r="G206">
        <f>IF(C206&gt;Express!$D$11,Express!$D$11-Express!$D$9,0)</f>
        <v>30</v>
      </c>
      <c r="H206">
        <f t="shared" si="9"/>
        <v>130</v>
      </c>
    </row>
    <row r="207" spans="3:8" ht="12.75">
      <c r="C207">
        <f t="shared" si="11"/>
        <v>203</v>
      </c>
      <c r="D207">
        <f t="shared" si="10"/>
        <v>203</v>
      </c>
      <c r="E207">
        <f>IF(C207&lt;Express!$D$10,0,MAX(0,Express!$D$9-'Base Dati'!C207))</f>
        <v>0</v>
      </c>
      <c r="F207">
        <f>IF(C207&gt;Express!$D$9,-MAX('Base Dati'!C207-Express!$D$9,0),0)</f>
        <v>-103</v>
      </c>
      <c r="G207">
        <f>IF(C207&gt;Express!$D$11,Express!$D$11-Express!$D$9,0)</f>
        <v>30</v>
      </c>
      <c r="H207">
        <f t="shared" si="9"/>
        <v>130</v>
      </c>
    </row>
    <row r="208" spans="3:8" ht="12.75">
      <c r="C208">
        <f t="shared" si="11"/>
        <v>204</v>
      </c>
      <c r="D208">
        <f t="shared" si="10"/>
        <v>204</v>
      </c>
      <c r="E208">
        <f>IF(C208&lt;Express!$D$10,0,MAX(0,Express!$D$9-'Base Dati'!C208))</f>
        <v>0</v>
      </c>
      <c r="F208">
        <f>IF(C208&gt;Express!$D$9,-MAX('Base Dati'!C208-Express!$D$9,0),0)</f>
        <v>-104</v>
      </c>
      <c r="G208">
        <f>IF(C208&gt;Express!$D$11,Express!$D$11-Express!$D$9,0)</f>
        <v>30</v>
      </c>
      <c r="H208">
        <f t="shared" si="9"/>
        <v>130</v>
      </c>
    </row>
    <row r="209" spans="3:8" ht="12.75">
      <c r="C209">
        <f t="shared" si="11"/>
        <v>205</v>
      </c>
      <c r="D209">
        <f t="shared" si="10"/>
        <v>205</v>
      </c>
      <c r="E209">
        <f>IF(C209&lt;Express!$D$10,0,MAX(0,Express!$D$9-'Base Dati'!C209))</f>
        <v>0</v>
      </c>
      <c r="F209">
        <f>IF(C209&gt;Express!$D$9,-MAX('Base Dati'!C209-Express!$D$9,0),0)</f>
        <v>-105</v>
      </c>
      <c r="G209">
        <f>IF(C209&gt;Express!$D$11,Express!$D$11-Express!$D$9,0)</f>
        <v>30</v>
      </c>
      <c r="H209">
        <f t="shared" si="9"/>
        <v>130</v>
      </c>
    </row>
    <row r="210" spans="3:8" ht="12.75">
      <c r="C210">
        <f t="shared" si="11"/>
        <v>206</v>
      </c>
      <c r="D210">
        <f t="shared" si="10"/>
        <v>206</v>
      </c>
      <c r="E210">
        <f>IF(C210&lt;Express!$D$10,0,MAX(0,Express!$D$9-'Base Dati'!C210))</f>
        <v>0</v>
      </c>
      <c r="F210">
        <f>IF(C210&gt;Express!$D$9,-MAX('Base Dati'!C210-Express!$D$9,0),0)</f>
        <v>-106</v>
      </c>
      <c r="G210">
        <f>IF(C210&gt;Express!$D$11,Express!$D$11-Express!$D$9,0)</f>
        <v>30</v>
      </c>
      <c r="H210">
        <f t="shared" si="9"/>
        <v>130</v>
      </c>
    </row>
    <row r="211" spans="3:8" ht="12.75">
      <c r="C211">
        <f t="shared" si="11"/>
        <v>207</v>
      </c>
      <c r="D211">
        <f t="shared" si="10"/>
        <v>207</v>
      </c>
      <c r="E211">
        <f>IF(C211&lt;Express!$D$10,0,MAX(0,Express!$D$9-'Base Dati'!C211))</f>
        <v>0</v>
      </c>
      <c r="F211">
        <f>IF(C211&gt;Express!$D$9,-MAX('Base Dati'!C211-Express!$D$9,0),0)</f>
        <v>-107</v>
      </c>
      <c r="G211">
        <f>IF(C211&gt;Express!$D$11,Express!$D$11-Express!$D$9,0)</f>
        <v>30</v>
      </c>
      <c r="H211">
        <f t="shared" si="9"/>
        <v>130</v>
      </c>
    </row>
    <row r="212" spans="3:8" ht="12.75">
      <c r="C212">
        <f t="shared" si="11"/>
        <v>208</v>
      </c>
      <c r="D212">
        <f t="shared" si="10"/>
        <v>208</v>
      </c>
      <c r="E212">
        <f>IF(C212&lt;Express!$D$10,0,MAX(0,Express!$D$9-'Base Dati'!C212))</f>
        <v>0</v>
      </c>
      <c r="F212">
        <f>IF(C212&gt;Express!$D$9,-MAX('Base Dati'!C212-Express!$D$9,0),0)</f>
        <v>-108</v>
      </c>
      <c r="G212">
        <f>IF(C212&gt;Express!$D$11,Express!$D$11-Express!$D$9,0)</f>
        <v>30</v>
      </c>
      <c r="H212">
        <f t="shared" si="9"/>
        <v>130</v>
      </c>
    </row>
    <row r="213" spans="3:8" ht="12.75">
      <c r="C213">
        <f t="shared" si="11"/>
        <v>209</v>
      </c>
      <c r="D213">
        <f t="shared" si="10"/>
        <v>209</v>
      </c>
      <c r="E213">
        <f>IF(C213&lt;Express!$D$10,0,MAX(0,Express!$D$9-'Base Dati'!C213))</f>
        <v>0</v>
      </c>
      <c r="F213">
        <f>IF(C213&gt;Express!$D$9,-MAX('Base Dati'!C213-Express!$D$9,0),0)</f>
        <v>-109</v>
      </c>
      <c r="G213">
        <f>IF(C213&gt;Express!$D$11,Express!$D$11-Express!$D$9,0)</f>
        <v>30</v>
      </c>
      <c r="H213">
        <f t="shared" si="9"/>
        <v>130</v>
      </c>
    </row>
    <row r="214" spans="3:8" ht="12.75">
      <c r="C214">
        <f t="shared" si="11"/>
        <v>210</v>
      </c>
      <c r="D214">
        <f t="shared" si="10"/>
        <v>210</v>
      </c>
      <c r="E214">
        <f>IF(C214&lt;Express!$D$10,0,MAX(0,Express!$D$9-'Base Dati'!C214))</f>
        <v>0</v>
      </c>
      <c r="F214">
        <f>IF(C214&gt;Express!$D$9,-MAX('Base Dati'!C214-Express!$D$9,0),0)</f>
        <v>-110</v>
      </c>
      <c r="G214">
        <f>IF(C214&gt;Express!$D$11,Express!$D$11-Express!$D$9,0)</f>
        <v>30</v>
      </c>
      <c r="H214">
        <f t="shared" si="9"/>
        <v>130</v>
      </c>
    </row>
    <row r="215" spans="3:8" ht="12.75">
      <c r="C215">
        <f t="shared" si="11"/>
        <v>211</v>
      </c>
      <c r="D215">
        <f t="shared" si="10"/>
        <v>211</v>
      </c>
      <c r="E215">
        <f>IF(C215&lt;Express!$D$10,0,MAX(0,Express!$D$9-'Base Dati'!C215))</f>
        <v>0</v>
      </c>
      <c r="F215">
        <f>IF(C215&gt;Express!$D$9,-MAX('Base Dati'!C215-Express!$D$9,0),0)</f>
        <v>-111</v>
      </c>
      <c r="G215">
        <f>IF(C215&gt;Express!$D$11,Express!$D$11-Express!$D$9,0)</f>
        <v>30</v>
      </c>
      <c r="H215">
        <f t="shared" si="9"/>
        <v>130</v>
      </c>
    </row>
    <row r="216" spans="3:8" ht="12.75">
      <c r="C216">
        <f t="shared" si="11"/>
        <v>212</v>
      </c>
      <c r="D216">
        <f t="shared" si="10"/>
        <v>212</v>
      </c>
      <c r="E216">
        <f>IF(C216&lt;Express!$D$10,0,MAX(0,Express!$D$9-'Base Dati'!C216))</f>
        <v>0</v>
      </c>
      <c r="F216">
        <f>IF(C216&gt;Express!$D$9,-MAX('Base Dati'!C216-Express!$D$9,0),0)</f>
        <v>-112</v>
      </c>
      <c r="G216">
        <f>IF(C216&gt;Express!$D$11,Express!$D$11-Express!$D$9,0)</f>
        <v>30</v>
      </c>
      <c r="H216">
        <f t="shared" si="9"/>
        <v>130</v>
      </c>
    </row>
    <row r="217" spans="3:8" ht="12.75">
      <c r="C217">
        <f t="shared" si="11"/>
        <v>213</v>
      </c>
      <c r="D217">
        <f t="shared" si="10"/>
        <v>213</v>
      </c>
      <c r="E217">
        <f>IF(C217&lt;Express!$D$10,0,MAX(0,Express!$D$9-'Base Dati'!C217))</f>
        <v>0</v>
      </c>
      <c r="F217">
        <f>IF(C217&gt;Express!$D$9,-MAX('Base Dati'!C217-Express!$D$9,0),0)</f>
        <v>-113</v>
      </c>
      <c r="G217">
        <f>IF(C217&gt;Express!$D$11,Express!$D$11-Express!$D$9,0)</f>
        <v>30</v>
      </c>
      <c r="H217">
        <f t="shared" si="9"/>
        <v>130</v>
      </c>
    </row>
    <row r="218" spans="3:8" ht="12.75">
      <c r="C218">
        <f t="shared" si="11"/>
        <v>214</v>
      </c>
      <c r="D218">
        <f t="shared" si="10"/>
        <v>214</v>
      </c>
      <c r="E218">
        <f>IF(C218&lt;Express!$D$10,0,MAX(0,Express!$D$9-'Base Dati'!C218))</f>
        <v>0</v>
      </c>
      <c r="F218">
        <f>IF(C218&gt;Express!$D$9,-MAX('Base Dati'!C218-Express!$D$9,0),0)</f>
        <v>-114</v>
      </c>
      <c r="G218">
        <f>IF(C218&gt;Express!$D$11,Express!$D$11-Express!$D$9,0)</f>
        <v>30</v>
      </c>
      <c r="H218">
        <f t="shared" si="9"/>
        <v>130</v>
      </c>
    </row>
    <row r="219" spans="3:8" ht="12.75">
      <c r="C219">
        <f t="shared" si="11"/>
        <v>215</v>
      </c>
      <c r="D219">
        <f t="shared" si="10"/>
        <v>215</v>
      </c>
      <c r="E219">
        <f>IF(C219&lt;Express!$D$10,0,MAX(0,Express!$D$9-'Base Dati'!C219))</f>
        <v>0</v>
      </c>
      <c r="F219">
        <f>IF(C219&gt;Express!$D$9,-MAX('Base Dati'!C219-Express!$D$9,0),0)</f>
        <v>-115</v>
      </c>
      <c r="G219">
        <f>IF(C219&gt;Express!$D$11,Express!$D$11-Express!$D$9,0)</f>
        <v>30</v>
      </c>
      <c r="H219">
        <f t="shared" si="9"/>
        <v>130</v>
      </c>
    </row>
    <row r="220" spans="3:8" ht="12.75">
      <c r="C220">
        <f t="shared" si="11"/>
        <v>216</v>
      </c>
      <c r="D220">
        <f t="shared" si="10"/>
        <v>216</v>
      </c>
      <c r="E220">
        <f>IF(C220&lt;Express!$D$10,0,MAX(0,Express!$D$9-'Base Dati'!C220))</f>
        <v>0</v>
      </c>
      <c r="F220">
        <f>IF(C220&gt;Express!$D$9,-MAX('Base Dati'!C220-Express!$D$9,0),0)</f>
        <v>-116</v>
      </c>
      <c r="G220">
        <f>IF(C220&gt;Express!$D$11,Express!$D$11-Express!$D$9,0)</f>
        <v>30</v>
      </c>
      <c r="H220">
        <f t="shared" si="9"/>
        <v>130</v>
      </c>
    </row>
    <row r="221" spans="3:8" ht="12.75">
      <c r="C221">
        <f t="shared" si="11"/>
        <v>217</v>
      </c>
      <c r="D221">
        <f t="shared" si="10"/>
        <v>217</v>
      </c>
      <c r="E221">
        <f>IF(C221&lt;Express!$D$10,0,MAX(0,Express!$D$9-'Base Dati'!C221))</f>
        <v>0</v>
      </c>
      <c r="F221">
        <f>IF(C221&gt;Express!$D$9,-MAX('Base Dati'!C221-Express!$D$9,0),0)</f>
        <v>-117</v>
      </c>
      <c r="G221">
        <f>IF(C221&gt;Express!$D$11,Express!$D$11-Express!$D$9,0)</f>
        <v>30</v>
      </c>
      <c r="H221">
        <f t="shared" si="9"/>
        <v>130</v>
      </c>
    </row>
    <row r="222" spans="3:8" ht="12.75">
      <c r="C222">
        <f t="shared" si="11"/>
        <v>218</v>
      </c>
      <c r="D222">
        <f t="shared" si="10"/>
        <v>218</v>
      </c>
      <c r="E222">
        <f>IF(C222&lt;Express!$D$10,0,MAX(0,Express!$D$9-'Base Dati'!C222))</f>
        <v>0</v>
      </c>
      <c r="F222">
        <f>IF(C222&gt;Express!$D$9,-MAX('Base Dati'!C222-Express!$D$9,0),0)</f>
        <v>-118</v>
      </c>
      <c r="G222">
        <f>IF(C222&gt;Express!$D$11,Express!$D$11-Express!$D$9,0)</f>
        <v>30</v>
      </c>
      <c r="H222">
        <f t="shared" si="9"/>
        <v>130</v>
      </c>
    </row>
    <row r="223" spans="3:8" ht="12.75">
      <c r="C223">
        <f t="shared" si="11"/>
        <v>219</v>
      </c>
      <c r="D223">
        <f t="shared" si="10"/>
        <v>219</v>
      </c>
      <c r="E223">
        <f>IF(C223&lt;Express!$D$10,0,MAX(0,Express!$D$9-'Base Dati'!C223))</f>
        <v>0</v>
      </c>
      <c r="F223">
        <f>IF(C223&gt;Express!$D$9,-MAX('Base Dati'!C223-Express!$D$9,0),0)</f>
        <v>-119</v>
      </c>
      <c r="G223">
        <f>IF(C223&gt;Express!$D$11,Express!$D$11-Express!$D$9,0)</f>
        <v>30</v>
      </c>
      <c r="H223">
        <f t="shared" si="9"/>
        <v>130</v>
      </c>
    </row>
    <row r="224" spans="3:8" ht="12.75">
      <c r="C224">
        <f t="shared" si="11"/>
        <v>220</v>
      </c>
      <c r="D224">
        <f t="shared" si="10"/>
        <v>220</v>
      </c>
      <c r="E224">
        <f>IF(C224&lt;Express!$D$10,0,MAX(0,Express!$D$9-'Base Dati'!C224))</f>
        <v>0</v>
      </c>
      <c r="F224">
        <f>IF(C224&gt;Express!$D$9,-MAX('Base Dati'!C224-Express!$D$9,0),0)</f>
        <v>-120</v>
      </c>
      <c r="G224">
        <f>IF(C224&gt;Express!$D$11,Express!$D$11-Express!$D$9,0)</f>
        <v>30</v>
      </c>
      <c r="H224">
        <f t="shared" si="9"/>
        <v>130</v>
      </c>
    </row>
    <row r="225" spans="3:8" ht="12.75">
      <c r="C225">
        <f t="shared" si="11"/>
        <v>221</v>
      </c>
      <c r="D225">
        <f t="shared" si="10"/>
        <v>221</v>
      </c>
      <c r="E225">
        <f>IF(C225&lt;Express!$D$10,0,MAX(0,Express!$D$9-'Base Dati'!C225))</f>
        <v>0</v>
      </c>
      <c r="F225">
        <f>IF(C225&gt;Express!$D$9,-MAX('Base Dati'!C225-Express!$D$9,0),0)</f>
        <v>-121</v>
      </c>
      <c r="G225">
        <f>IF(C225&gt;Express!$D$11,Express!$D$11-Express!$D$9,0)</f>
        <v>30</v>
      </c>
      <c r="H225">
        <f t="shared" si="9"/>
        <v>130</v>
      </c>
    </row>
    <row r="226" spans="3:8" ht="12.75">
      <c r="C226">
        <f t="shared" si="11"/>
        <v>222</v>
      </c>
      <c r="D226">
        <f t="shared" si="10"/>
        <v>222</v>
      </c>
      <c r="E226">
        <f>IF(C226&lt;Express!$D$10,0,MAX(0,Express!$D$9-'Base Dati'!C226))</f>
        <v>0</v>
      </c>
      <c r="F226">
        <f>IF(C226&gt;Express!$D$9,-MAX('Base Dati'!C226-Express!$D$9,0),0)</f>
        <v>-122</v>
      </c>
      <c r="G226">
        <f>IF(C226&gt;Express!$D$11,Express!$D$11-Express!$D$9,0)</f>
        <v>30</v>
      </c>
      <c r="H226">
        <f t="shared" si="9"/>
        <v>130</v>
      </c>
    </row>
    <row r="227" spans="3:8" ht="12.75">
      <c r="C227">
        <f t="shared" si="11"/>
        <v>223</v>
      </c>
      <c r="D227">
        <f t="shared" si="10"/>
        <v>223</v>
      </c>
      <c r="E227">
        <f>IF(C227&lt;Express!$D$10,0,MAX(0,Express!$D$9-'Base Dati'!C227))</f>
        <v>0</v>
      </c>
      <c r="F227">
        <f>IF(C227&gt;Express!$D$9,-MAX('Base Dati'!C227-Express!$D$9,0),0)</f>
        <v>-123</v>
      </c>
      <c r="G227">
        <f>IF(C227&gt;Express!$D$11,Express!$D$11-Express!$D$9,0)</f>
        <v>30</v>
      </c>
      <c r="H227">
        <f t="shared" si="9"/>
        <v>130</v>
      </c>
    </row>
    <row r="228" spans="3:8" ht="12.75">
      <c r="C228">
        <f t="shared" si="11"/>
        <v>224</v>
      </c>
      <c r="D228">
        <f t="shared" si="10"/>
        <v>224</v>
      </c>
      <c r="E228">
        <f>IF(C228&lt;Express!$D$10,0,MAX(0,Express!$D$9-'Base Dati'!C228))</f>
        <v>0</v>
      </c>
      <c r="F228">
        <f>IF(C228&gt;Express!$D$9,-MAX('Base Dati'!C228-Express!$D$9,0),0)</f>
        <v>-124</v>
      </c>
      <c r="G228">
        <f>IF(C228&gt;Express!$D$11,Express!$D$11-Express!$D$9,0)</f>
        <v>30</v>
      </c>
      <c r="H228">
        <f t="shared" si="9"/>
        <v>130</v>
      </c>
    </row>
    <row r="229" spans="3:8" ht="12.75">
      <c r="C229">
        <f t="shared" si="11"/>
        <v>225</v>
      </c>
      <c r="D229">
        <f t="shared" si="10"/>
        <v>225</v>
      </c>
      <c r="E229">
        <f>IF(C229&lt;Express!$D$10,0,MAX(0,Express!$D$9-'Base Dati'!C229))</f>
        <v>0</v>
      </c>
      <c r="F229">
        <f>IF(C229&gt;Express!$D$9,-MAX('Base Dati'!C229-Express!$D$9,0),0)</f>
        <v>-125</v>
      </c>
      <c r="G229">
        <f>IF(C229&gt;Express!$D$11,Express!$D$11-Express!$D$9,0)</f>
        <v>30</v>
      </c>
      <c r="H229">
        <f t="shared" si="9"/>
        <v>130</v>
      </c>
    </row>
    <row r="230" spans="3:8" ht="12.75">
      <c r="C230">
        <f t="shared" si="11"/>
        <v>226</v>
      </c>
      <c r="D230">
        <f t="shared" si="10"/>
        <v>226</v>
      </c>
      <c r="E230">
        <f>IF(C230&lt;Express!$D$10,0,MAX(0,Express!$D$9-'Base Dati'!C230))</f>
        <v>0</v>
      </c>
      <c r="F230">
        <f>IF(C230&gt;Express!$D$9,-MAX('Base Dati'!C230-Express!$D$9,0),0)</f>
        <v>-126</v>
      </c>
      <c r="G230">
        <f>IF(C230&gt;Express!$D$11,Express!$D$11-Express!$D$9,0)</f>
        <v>30</v>
      </c>
      <c r="H230">
        <f t="shared" si="9"/>
        <v>130</v>
      </c>
    </row>
    <row r="231" spans="3:8" ht="12.75">
      <c r="C231">
        <f t="shared" si="11"/>
        <v>227</v>
      </c>
      <c r="D231">
        <f t="shared" si="10"/>
        <v>227</v>
      </c>
      <c r="E231">
        <f>IF(C231&lt;Express!$D$10,0,MAX(0,Express!$D$9-'Base Dati'!C231))</f>
        <v>0</v>
      </c>
      <c r="F231">
        <f>IF(C231&gt;Express!$D$9,-MAX('Base Dati'!C231-Express!$D$9,0),0)</f>
        <v>-127</v>
      </c>
      <c r="G231">
        <f>IF(C231&gt;Express!$D$11,Express!$D$11-Express!$D$9,0)</f>
        <v>30</v>
      </c>
      <c r="H231">
        <f t="shared" si="9"/>
        <v>130</v>
      </c>
    </row>
    <row r="232" spans="3:8" ht="12.75">
      <c r="C232">
        <f t="shared" si="11"/>
        <v>228</v>
      </c>
      <c r="D232">
        <f t="shared" si="10"/>
        <v>228</v>
      </c>
      <c r="E232">
        <f>IF(C232&lt;Express!$D$10,0,MAX(0,Express!$D$9-'Base Dati'!C232))</f>
        <v>0</v>
      </c>
      <c r="F232">
        <f>IF(C232&gt;Express!$D$9,-MAX('Base Dati'!C232-Express!$D$9,0),0)</f>
        <v>-128</v>
      </c>
      <c r="G232">
        <f>IF(C232&gt;Express!$D$11,Express!$D$11-Express!$D$9,0)</f>
        <v>30</v>
      </c>
      <c r="H232">
        <f t="shared" si="9"/>
        <v>130</v>
      </c>
    </row>
    <row r="233" spans="3:8" ht="12.75">
      <c r="C233">
        <f t="shared" si="11"/>
        <v>229</v>
      </c>
      <c r="D233">
        <f t="shared" si="10"/>
        <v>229</v>
      </c>
      <c r="E233">
        <f>IF(C233&lt;Express!$D$10,0,MAX(0,Express!$D$9-'Base Dati'!C233))</f>
        <v>0</v>
      </c>
      <c r="F233">
        <f>IF(C233&gt;Express!$D$9,-MAX('Base Dati'!C233-Express!$D$9,0),0)</f>
        <v>-129</v>
      </c>
      <c r="G233">
        <f>IF(C233&gt;Express!$D$11,Express!$D$11-Express!$D$9,0)</f>
        <v>30</v>
      </c>
      <c r="H233">
        <f t="shared" si="9"/>
        <v>130</v>
      </c>
    </row>
    <row r="234" spans="3:8" ht="12.75">
      <c r="C234">
        <f t="shared" si="11"/>
        <v>230</v>
      </c>
      <c r="D234">
        <f t="shared" si="10"/>
        <v>230</v>
      </c>
      <c r="E234">
        <f>IF(C234&lt;Express!$D$10,0,MAX(0,Express!$D$9-'Base Dati'!C234))</f>
        <v>0</v>
      </c>
      <c r="F234">
        <f>IF(C234&gt;Express!$D$9,-MAX('Base Dati'!C234-Express!$D$9,0),0)</f>
        <v>-130</v>
      </c>
      <c r="G234">
        <f>IF(C234&gt;Express!$D$11,Express!$D$11-Express!$D$9,0)</f>
        <v>30</v>
      </c>
      <c r="H234">
        <f t="shared" si="9"/>
        <v>130</v>
      </c>
    </row>
    <row r="235" spans="3:8" ht="12.75">
      <c r="C235">
        <f t="shared" si="11"/>
        <v>231</v>
      </c>
      <c r="D235">
        <f t="shared" si="10"/>
        <v>231</v>
      </c>
      <c r="E235">
        <f>IF(C235&lt;Express!$D$10,0,MAX(0,Express!$D$9-'Base Dati'!C235))</f>
        <v>0</v>
      </c>
      <c r="F235">
        <f>IF(C235&gt;Express!$D$9,-MAX('Base Dati'!C235-Express!$D$9,0),0)</f>
        <v>-131</v>
      </c>
      <c r="G235">
        <f>IF(C235&gt;Express!$D$11,Express!$D$11-Express!$D$9,0)</f>
        <v>30</v>
      </c>
      <c r="H235">
        <f t="shared" si="9"/>
        <v>130</v>
      </c>
    </row>
    <row r="236" spans="3:8" ht="12.75">
      <c r="C236">
        <f t="shared" si="11"/>
        <v>232</v>
      </c>
      <c r="D236">
        <f t="shared" si="10"/>
        <v>232</v>
      </c>
      <c r="E236">
        <f>IF(C236&lt;Express!$D$10,0,MAX(0,Express!$D$9-'Base Dati'!C236))</f>
        <v>0</v>
      </c>
      <c r="F236">
        <f>IF(C236&gt;Express!$D$9,-MAX('Base Dati'!C236-Express!$D$9,0),0)</f>
        <v>-132</v>
      </c>
      <c r="G236">
        <f>IF(C236&gt;Express!$D$11,Express!$D$11-Express!$D$9,0)</f>
        <v>30</v>
      </c>
      <c r="H236">
        <f t="shared" si="9"/>
        <v>130</v>
      </c>
    </row>
    <row r="237" spans="3:8" ht="12.75">
      <c r="C237">
        <f t="shared" si="11"/>
        <v>233</v>
      </c>
      <c r="D237">
        <f t="shared" si="10"/>
        <v>233</v>
      </c>
      <c r="E237">
        <f>IF(C237&lt;Express!$D$10,0,MAX(0,Express!$D$9-'Base Dati'!C237))</f>
        <v>0</v>
      </c>
      <c r="F237">
        <f>IF(C237&gt;Express!$D$9,-MAX('Base Dati'!C237-Express!$D$9,0),0)</f>
        <v>-133</v>
      </c>
      <c r="G237">
        <f>IF(C237&gt;Express!$D$11,Express!$D$11-Express!$D$9,0)</f>
        <v>30</v>
      </c>
      <c r="H237">
        <f t="shared" si="9"/>
        <v>130</v>
      </c>
    </row>
    <row r="238" spans="3:8" ht="12.75">
      <c r="C238">
        <f t="shared" si="11"/>
        <v>234</v>
      </c>
      <c r="D238">
        <f t="shared" si="10"/>
        <v>234</v>
      </c>
      <c r="E238">
        <f>IF(C238&lt;Express!$D$10,0,MAX(0,Express!$D$9-'Base Dati'!C238))</f>
        <v>0</v>
      </c>
      <c r="F238">
        <f>IF(C238&gt;Express!$D$9,-MAX('Base Dati'!C238-Express!$D$9,0),0)</f>
        <v>-134</v>
      </c>
      <c r="G238">
        <f>IF(C238&gt;Express!$D$11,Express!$D$11-Express!$D$9,0)</f>
        <v>30</v>
      </c>
      <c r="H238">
        <f t="shared" si="9"/>
        <v>130</v>
      </c>
    </row>
    <row r="239" spans="3:8" ht="12.75">
      <c r="C239">
        <f t="shared" si="11"/>
        <v>235</v>
      </c>
      <c r="D239">
        <f t="shared" si="10"/>
        <v>235</v>
      </c>
      <c r="E239">
        <f>IF(C239&lt;Express!$D$10,0,MAX(0,Express!$D$9-'Base Dati'!C239))</f>
        <v>0</v>
      </c>
      <c r="F239">
        <f>IF(C239&gt;Express!$D$9,-MAX('Base Dati'!C239-Express!$D$9,0),0)</f>
        <v>-135</v>
      </c>
      <c r="G239">
        <f>IF(C239&gt;Express!$D$11,Express!$D$11-Express!$D$9,0)</f>
        <v>30</v>
      </c>
      <c r="H239">
        <f t="shared" si="9"/>
        <v>130</v>
      </c>
    </row>
    <row r="240" spans="3:8" ht="12.75">
      <c r="C240">
        <f t="shared" si="11"/>
        <v>236</v>
      </c>
      <c r="D240">
        <f t="shared" si="10"/>
        <v>236</v>
      </c>
      <c r="E240">
        <f>IF(C240&lt;Express!$D$10,0,MAX(0,Express!$D$9-'Base Dati'!C240))</f>
        <v>0</v>
      </c>
      <c r="F240">
        <f>IF(C240&gt;Express!$D$9,-MAX('Base Dati'!C240-Express!$D$9,0),0)</f>
        <v>-136</v>
      </c>
      <c r="G240">
        <f>IF(C240&gt;Express!$D$11,Express!$D$11-Express!$D$9,0)</f>
        <v>30</v>
      </c>
      <c r="H240">
        <f t="shared" si="9"/>
        <v>130</v>
      </c>
    </row>
    <row r="241" spans="3:8" ht="12.75">
      <c r="C241">
        <f t="shared" si="11"/>
        <v>237</v>
      </c>
      <c r="D241">
        <f t="shared" si="10"/>
        <v>237</v>
      </c>
      <c r="E241">
        <f>IF(C241&lt;Express!$D$10,0,MAX(0,Express!$D$9-'Base Dati'!C241))</f>
        <v>0</v>
      </c>
      <c r="F241">
        <f>IF(C241&gt;Express!$D$9,-MAX('Base Dati'!C241-Express!$D$9,0),0)</f>
        <v>-137</v>
      </c>
      <c r="G241">
        <f>IF(C241&gt;Express!$D$11,Express!$D$11-Express!$D$9,0)</f>
        <v>30</v>
      </c>
      <c r="H241">
        <f t="shared" si="9"/>
        <v>130</v>
      </c>
    </row>
    <row r="242" spans="3:8" ht="12.75">
      <c r="C242">
        <f t="shared" si="11"/>
        <v>238</v>
      </c>
      <c r="D242">
        <f t="shared" si="10"/>
        <v>238</v>
      </c>
      <c r="E242">
        <f>IF(C242&lt;Express!$D$10,0,MAX(0,Express!$D$9-'Base Dati'!C242))</f>
        <v>0</v>
      </c>
      <c r="F242">
        <f>IF(C242&gt;Express!$D$9,-MAX('Base Dati'!C242-Express!$D$9,0),0)</f>
        <v>-138</v>
      </c>
      <c r="G242">
        <f>IF(C242&gt;Express!$D$11,Express!$D$11-Express!$D$9,0)</f>
        <v>30</v>
      </c>
      <c r="H242">
        <f t="shared" si="9"/>
        <v>130</v>
      </c>
    </row>
    <row r="243" spans="3:8" ht="12.75">
      <c r="C243">
        <f t="shared" si="11"/>
        <v>239</v>
      </c>
      <c r="D243">
        <f t="shared" si="10"/>
        <v>239</v>
      </c>
      <c r="E243">
        <f>IF(C243&lt;Express!$D$10,0,MAX(0,Express!$D$9-'Base Dati'!C243))</f>
        <v>0</v>
      </c>
      <c r="F243">
        <f>IF(C243&gt;Express!$D$9,-MAX('Base Dati'!C243-Express!$D$9,0),0)</f>
        <v>-139</v>
      </c>
      <c r="G243">
        <f>IF(C243&gt;Express!$D$11,Express!$D$11-Express!$D$9,0)</f>
        <v>30</v>
      </c>
      <c r="H243">
        <f t="shared" si="9"/>
        <v>130</v>
      </c>
    </row>
    <row r="244" spans="3:8" ht="12.75">
      <c r="C244">
        <f t="shared" si="11"/>
        <v>240</v>
      </c>
      <c r="D244">
        <f t="shared" si="10"/>
        <v>240</v>
      </c>
      <c r="E244">
        <f>IF(C244&lt;Express!$D$10,0,MAX(0,Express!$D$9-'Base Dati'!C244))</f>
        <v>0</v>
      </c>
      <c r="F244">
        <f>IF(C244&gt;Express!$D$9,-MAX('Base Dati'!C244-Express!$D$9,0),0)</f>
        <v>-140</v>
      </c>
      <c r="G244">
        <f>IF(C244&gt;Express!$D$11,Express!$D$11-Express!$D$9,0)</f>
        <v>30</v>
      </c>
      <c r="H244">
        <f t="shared" si="9"/>
        <v>130</v>
      </c>
    </row>
    <row r="245" spans="3:8" ht="12.75">
      <c r="C245">
        <f t="shared" si="11"/>
        <v>241</v>
      </c>
      <c r="D245">
        <f t="shared" si="10"/>
        <v>241</v>
      </c>
      <c r="E245">
        <f>IF(C245&lt;Express!$D$10,0,MAX(0,Express!$D$9-'Base Dati'!C245))</f>
        <v>0</v>
      </c>
      <c r="F245">
        <f>IF(C245&gt;Express!$D$9,-MAX('Base Dati'!C245-Express!$D$9,0),0)</f>
        <v>-141</v>
      </c>
      <c r="G245">
        <f>IF(C245&gt;Express!$D$11,Express!$D$11-Express!$D$9,0)</f>
        <v>30</v>
      </c>
      <c r="H245">
        <f t="shared" si="9"/>
        <v>130</v>
      </c>
    </row>
    <row r="246" spans="3:8" ht="12.75">
      <c r="C246">
        <f t="shared" si="11"/>
        <v>242</v>
      </c>
      <c r="D246">
        <f t="shared" si="10"/>
        <v>242</v>
      </c>
      <c r="E246">
        <f>IF(C246&lt;Express!$D$10,0,MAX(0,Express!$D$9-'Base Dati'!C246))</f>
        <v>0</v>
      </c>
      <c r="F246">
        <f>IF(C246&gt;Express!$D$9,-MAX('Base Dati'!C246-Express!$D$9,0),0)</f>
        <v>-142</v>
      </c>
      <c r="G246">
        <f>IF(C246&gt;Express!$D$11,Express!$D$11-Express!$D$9,0)</f>
        <v>30</v>
      </c>
      <c r="H246">
        <f t="shared" si="9"/>
        <v>130</v>
      </c>
    </row>
    <row r="247" spans="3:8" ht="12.75">
      <c r="C247">
        <f t="shared" si="11"/>
        <v>243</v>
      </c>
      <c r="D247">
        <f t="shared" si="10"/>
        <v>243</v>
      </c>
      <c r="E247">
        <f>IF(C247&lt;Express!$D$10,0,MAX(0,Express!$D$9-'Base Dati'!C247))</f>
        <v>0</v>
      </c>
      <c r="F247">
        <f>IF(C247&gt;Express!$D$9,-MAX('Base Dati'!C247-Express!$D$9,0),0)</f>
        <v>-143</v>
      </c>
      <c r="G247">
        <f>IF(C247&gt;Express!$D$11,Express!$D$11-Express!$D$9,0)</f>
        <v>30</v>
      </c>
      <c r="H247">
        <f t="shared" si="9"/>
        <v>130</v>
      </c>
    </row>
    <row r="248" spans="3:8" ht="12.75">
      <c r="C248">
        <f t="shared" si="11"/>
        <v>244</v>
      </c>
      <c r="D248">
        <f t="shared" si="10"/>
        <v>244</v>
      </c>
      <c r="E248">
        <f>IF(C248&lt;Express!$D$10,0,MAX(0,Express!$D$9-'Base Dati'!C248))</f>
        <v>0</v>
      </c>
      <c r="F248">
        <f>IF(C248&gt;Express!$D$9,-MAX('Base Dati'!C248-Express!$D$9,0),0)</f>
        <v>-144</v>
      </c>
      <c r="G248">
        <f>IF(C248&gt;Express!$D$11,Express!$D$11-Express!$D$9,0)</f>
        <v>30</v>
      </c>
      <c r="H248">
        <f t="shared" si="9"/>
        <v>130</v>
      </c>
    </row>
    <row r="249" spans="3:8" ht="12.75">
      <c r="C249">
        <f t="shared" si="11"/>
        <v>245</v>
      </c>
      <c r="D249">
        <f t="shared" si="10"/>
        <v>245</v>
      </c>
      <c r="E249">
        <f>IF(C249&lt;Express!$D$10,0,MAX(0,Express!$D$9-'Base Dati'!C249))</f>
        <v>0</v>
      </c>
      <c r="F249">
        <f>IF(C249&gt;Express!$D$9,-MAX('Base Dati'!C249-Express!$D$9,0),0)</f>
        <v>-145</v>
      </c>
      <c r="G249">
        <f>IF(C249&gt;Express!$D$11,Express!$D$11-Express!$D$9,0)</f>
        <v>30</v>
      </c>
      <c r="H249">
        <f t="shared" si="9"/>
        <v>130</v>
      </c>
    </row>
    <row r="250" spans="3:8" ht="12.75">
      <c r="C250">
        <f t="shared" si="11"/>
        <v>246</v>
      </c>
      <c r="D250">
        <f t="shared" si="10"/>
        <v>246</v>
      </c>
      <c r="E250">
        <f>IF(C250&lt;Express!$D$10,0,MAX(0,Express!$D$9-'Base Dati'!C250))</f>
        <v>0</v>
      </c>
      <c r="F250">
        <f>IF(C250&gt;Express!$D$9,-MAX('Base Dati'!C250-Express!$D$9,0),0)</f>
        <v>-146</v>
      </c>
      <c r="G250">
        <f>IF(C250&gt;Express!$D$11,Express!$D$11-Express!$D$9,0)</f>
        <v>30</v>
      </c>
      <c r="H250">
        <f t="shared" si="9"/>
        <v>130</v>
      </c>
    </row>
    <row r="251" spans="3:8" ht="12.75">
      <c r="C251">
        <f t="shared" si="11"/>
        <v>247</v>
      </c>
      <c r="D251">
        <f t="shared" si="10"/>
        <v>247</v>
      </c>
      <c r="E251">
        <f>IF(C251&lt;Express!$D$10,0,MAX(0,Express!$D$9-'Base Dati'!C251))</f>
        <v>0</v>
      </c>
      <c r="F251">
        <f>IF(C251&gt;Express!$D$9,-MAX('Base Dati'!C251-Express!$D$9,0),0)</f>
        <v>-147</v>
      </c>
      <c r="G251">
        <f>IF(C251&gt;Express!$D$11,Express!$D$11-Express!$D$9,0)</f>
        <v>30</v>
      </c>
      <c r="H251">
        <f t="shared" si="9"/>
        <v>130</v>
      </c>
    </row>
    <row r="252" spans="3:8" ht="12.75">
      <c r="C252">
        <f t="shared" si="11"/>
        <v>248</v>
      </c>
      <c r="D252">
        <f t="shared" si="10"/>
        <v>248</v>
      </c>
      <c r="E252">
        <f>IF(C252&lt;Express!$D$10,0,MAX(0,Express!$D$9-'Base Dati'!C252))</f>
        <v>0</v>
      </c>
      <c r="F252">
        <f>IF(C252&gt;Express!$D$9,-MAX('Base Dati'!C252-Express!$D$9,0),0)</f>
        <v>-148</v>
      </c>
      <c r="G252">
        <f>IF(C252&gt;Express!$D$11,Express!$D$11-Express!$D$9,0)</f>
        <v>30</v>
      </c>
      <c r="H252">
        <f t="shared" si="9"/>
        <v>130</v>
      </c>
    </row>
    <row r="253" spans="3:8" ht="12.75">
      <c r="C253">
        <f t="shared" si="11"/>
        <v>249</v>
      </c>
      <c r="D253">
        <f t="shared" si="10"/>
        <v>249</v>
      </c>
      <c r="E253">
        <f>IF(C253&lt;Express!$D$10,0,MAX(0,Express!$D$9-'Base Dati'!C253))</f>
        <v>0</v>
      </c>
      <c r="F253">
        <f>IF(C253&gt;Express!$D$9,-MAX('Base Dati'!C253-Express!$D$9,0),0)</f>
        <v>-149</v>
      </c>
      <c r="G253">
        <f>IF(C253&gt;Express!$D$11,Express!$D$11-Express!$D$9,0)</f>
        <v>30</v>
      </c>
      <c r="H253">
        <f t="shared" si="9"/>
        <v>130</v>
      </c>
    </row>
    <row r="254" spans="3:8" ht="12.75">
      <c r="C254">
        <f t="shared" si="11"/>
        <v>250</v>
      </c>
      <c r="D254">
        <f t="shared" si="10"/>
        <v>250</v>
      </c>
      <c r="E254">
        <f>IF(C254&lt;Express!$D$10,0,MAX(0,Express!$D$9-'Base Dati'!C254))</f>
        <v>0</v>
      </c>
      <c r="F254">
        <f>IF(C254&gt;Express!$D$9,-MAX('Base Dati'!C254-Express!$D$9,0),0)</f>
        <v>-150</v>
      </c>
      <c r="G254">
        <f>IF(C254&gt;Express!$D$11,Express!$D$11-Express!$D$9,0)</f>
        <v>30</v>
      </c>
      <c r="H254">
        <f t="shared" si="9"/>
        <v>130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grasso</dc:creator>
  <cp:keywords/>
  <dc:description/>
  <cp:lastModifiedBy>Sobacchi</cp:lastModifiedBy>
  <cp:lastPrinted>2006-09-28T08:44:26Z</cp:lastPrinted>
  <dcterms:created xsi:type="dcterms:W3CDTF">2006-06-20T15:25:06Z</dcterms:created>
  <dcterms:modified xsi:type="dcterms:W3CDTF">2009-03-05T14:59:29Z</dcterms:modified>
  <cp:category/>
  <cp:version/>
  <cp:contentType/>
  <cp:contentStatus/>
</cp:coreProperties>
</file>